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B20"/>
  <c r="D20" s="1"/>
  <c r="Q20" s="1"/>
  <c r="B24"/>
  <c r="D24" s="1"/>
  <c r="B28"/>
  <c r="D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3" i="81" l="1"/>
  <c r="Q16"/>
  <c r="Q28"/>
  <c r="Q25"/>
  <c r="Q95"/>
  <c r="Q44"/>
  <c r="Q24"/>
  <c r="Q46"/>
  <c r="Q10"/>
  <c r="Q88"/>
  <c r="Q56"/>
  <c r="Q72"/>
  <c r="T2" i="82"/>
  <c r="T2" i="79"/>
  <c r="DM99" i="11"/>
  <c r="Q40" i="81"/>
  <c r="Q8"/>
  <c r="Q76"/>
  <c r="Q6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7" i="63"/>
  <c r="AB81"/>
  <c r="AB97" i="62"/>
  <c r="AB81"/>
  <c r="AB53"/>
  <c r="AB49"/>
  <c r="AB17"/>
  <c r="AB56"/>
  <c r="AB48"/>
  <c r="AB88" i="61"/>
  <c r="AB84"/>
  <c r="AB80"/>
  <c r="AB64"/>
  <c r="AB60"/>
  <c r="AB28"/>
  <c r="AB24"/>
  <c r="AB4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F51" s="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C85"/>
  <c r="B86"/>
  <c r="F86" s="1"/>
  <c r="C86"/>
  <c r="B87"/>
  <c r="F87" s="1"/>
  <c r="C87"/>
  <c r="B88"/>
  <c r="F88" s="1"/>
  <c r="C88"/>
  <c r="B89"/>
  <c r="C89"/>
  <c r="B90"/>
  <c r="F90" s="1"/>
  <c r="C90"/>
  <c r="B91"/>
  <c r="F91" s="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F41" s="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F79" s="1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F95" s="1"/>
  <c r="C95"/>
  <c r="B96"/>
  <c r="C96"/>
  <c r="B97"/>
  <c r="F97" s="1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F35" s="1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F67" s="1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F85" s="1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F94"/>
  <c r="U93"/>
  <c r="F93"/>
  <c r="U92"/>
  <c r="N92"/>
  <c r="U91"/>
  <c r="U90"/>
  <c r="N90"/>
  <c r="U89"/>
  <c r="N89"/>
  <c r="F89"/>
  <c r="U88"/>
  <c r="N88"/>
  <c r="U87"/>
  <c r="U86"/>
  <c r="N86"/>
  <c r="U85"/>
  <c r="N85"/>
  <c r="F85"/>
  <c r="U84"/>
  <c r="N84"/>
  <c r="U83"/>
  <c r="F83"/>
  <c r="U82"/>
  <c r="N82"/>
  <c r="U81"/>
  <c r="N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U40"/>
  <c r="N40"/>
  <c r="U39"/>
  <c r="F39"/>
  <c r="U38"/>
  <c r="N38"/>
  <c r="U37"/>
  <c r="N37"/>
  <c r="F37"/>
  <c r="U36"/>
  <c r="N36"/>
  <c r="F36"/>
  <c r="U35"/>
  <c r="U34"/>
  <c r="N34"/>
  <c r="U33"/>
  <c r="N33"/>
  <c r="F33"/>
  <c r="U32"/>
  <c r="N32"/>
  <c r="U31"/>
  <c r="F31"/>
  <c r="U30"/>
  <c r="N30"/>
  <c r="U29"/>
  <c r="N29"/>
  <c r="F29"/>
  <c r="U28"/>
  <c r="U27"/>
  <c r="N27"/>
  <c r="U26"/>
  <c r="N26"/>
  <c r="F26"/>
  <c r="U25"/>
  <c r="N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AD50"/>
  <c r="U50"/>
  <c r="U49"/>
  <c r="F49"/>
  <c r="U48"/>
  <c r="U47"/>
  <c r="F47"/>
  <c r="U46"/>
  <c r="U45"/>
  <c r="F45"/>
  <c r="U44"/>
  <c r="U43"/>
  <c r="F43"/>
  <c r="U42"/>
  <c r="U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U86"/>
  <c r="N86"/>
  <c r="U85"/>
  <c r="U84"/>
  <c r="U83"/>
  <c r="F83"/>
  <c r="U82"/>
  <c r="N82"/>
  <c r="U81"/>
  <c r="F81"/>
  <c r="U80"/>
  <c r="U79"/>
  <c r="F79"/>
  <c r="U78"/>
  <c r="N78"/>
  <c r="F78"/>
  <c r="U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F25" i="63" l="1"/>
  <c r="F6"/>
  <c r="F85" i="57"/>
  <c r="F9"/>
  <c r="O99" i="81"/>
  <c r="I99"/>
  <c r="F99"/>
  <c r="L99"/>
  <c r="C99"/>
  <c r="B99" i="56"/>
  <c r="B99" i="61"/>
  <c r="F86" i="57"/>
  <c r="F34" i="61"/>
  <c r="F34" i="63"/>
  <c r="F95"/>
  <c r="F65"/>
  <c r="F41"/>
  <c r="F35"/>
  <c r="C99"/>
  <c r="F27"/>
  <c r="B99"/>
  <c r="F87" i="62"/>
  <c r="F51"/>
  <c r="F87" i="61"/>
  <c r="F77"/>
  <c r="F81" i="56"/>
  <c r="C99"/>
  <c r="F43"/>
  <c r="F90" i="55"/>
  <c r="F46"/>
  <c r="F28"/>
  <c r="F8"/>
  <c r="F74" i="58"/>
  <c r="F18"/>
  <c r="B99"/>
  <c r="C99" i="57"/>
  <c r="F6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V56"/>
  <c r="V9"/>
  <c r="V40"/>
  <c r="V16"/>
  <c r="V24"/>
  <c r="O98"/>
  <c r="V24" i="56"/>
  <c r="V26"/>
  <c r="O35"/>
  <c r="V40"/>
  <c r="V42"/>
  <c r="V40" i="57"/>
  <c r="N8" i="55"/>
  <c r="F9"/>
  <c r="I99"/>
  <c r="M99"/>
  <c r="N12"/>
  <c r="O12" s="1"/>
  <c r="F13"/>
  <c r="G26"/>
  <c r="N28"/>
  <c r="O28" s="1"/>
  <c r="F29"/>
  <c r="N44"/>
  <c r="F45"/>
  <c r="N60"/>
  <c r="F61"/>
  <c r="O45" i="56"/>
  <c r="O65"/>
  <c r="V52"/>
  <c r="V59"/>
  <c r="O70"/>
  <c r="V12" i="55"/>
  <c r="V18" i="56"/>
  <c r="V32"/>
  <c r="V48"/>
  <c r="B99" i="55"/>
  <c r="F3"/>
  <c r="K99"/>
  <c r="F5"/>
  <c r="N20"/>
  <c r="O20" s="1"/>
  <c r="F21"/>
  <c r="N36"/>
  <c r="O36" s="1"/>
  <c r="F37"/>
  <c r="N52"/>
  <c r="F53"/>
  <c r="O68"/>
  <c r="O5" i="56"/>
  <c r="O21"/>
  <c r="O37"/>
  <c r="O53"/>
  <c r="O61"/>
  <c r="O69"/>
  <c r="O77"/>
  <c r="O93"/>
  <c r="V28"/>
  <c r="V44"/>
  <c r="J99" i="55"/>
  <c r="N24"/>
  <c r="O24" s="1"/>
  <c r="N40"/>
  <c r="O40" s="1"/>
  <c r="N56"/>
  <c r="O56" i="56"/>
  <c r="V86" i="58"/>
  <c r="G3" i="56"/>
  <c r="V56"/>
  <c r="V60"/>
  <c r="B99" i="57"/>
  <c r="F3"/>
  <c r="K99"/>
  <c r="N82"/>
  <c r="F83"/>
  <c r="F97"/>
  <c r="C99" i="58"/>
  <c r="I99"/>
  <c r="M99"/>
  <c r="N4"/>
  <c r="F5"/>
  <c r="N12"/>
  <c r="F13"/>
  <c r="N20"/>
  <c r="F21"/>
  <c r="V72" i="55"/>
  <c r="V80"/>
  <c r="V88"/>
  <c r="F3" i="56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85" i="56"/>
  <c r="V92" i="55"/>
  <c r="O38"/>
  <c r="O86"/>
  <c r="O30"/>
  <c r="O57" i="56"/>
  <c r="O25"/>
  <c r="O48"/>
  <c r="O32"/>
  <c r="O14" i="55"/>
  <c r="O9"/>
  <c r="O40" i="56"/>
  <c r="O24"/>
  <c r="O96"/>
  <c r="O88"/>
  <c r="O80"/>
  <c r="O72"/>
  <c r="O44"/>
  <c r="O28"/>
  <c r="V27"/>
  <c r="F99"/>
  <c r="F99" i="63"/>
  <c r="O27" i="55"/>
  <c r="O23" i="56"/>
  <c r="V11"/>
  <c r="N99" i="81"/>
  <c r="P99" s="1"/>
  <c r="K99"/>
  <c r="M99" s="1"/>
  <c r="H99"/>
  <c r="J99" s="1"/>
  <c r="E99"/>
  <c r="G99" s="1"/>
  <c r="O74" i="58"/>
  <c r="O26"/>
  <c r="O68" i="56"/>
  <c r="O78"/>
  <c r="O66"/>
  <c r="O62"/>
  <c r="O54"/>
  <c r="O46"/>
  <c r="O30"/>
  <c r="O26"/>
  <c r="O10"/>
  <c r="B99" i="81"/>
  <c r="D99" s="1"/>
  <c r="O78" i="55"/>
  <c r="O74"/>
  <c r="O66"/>
  <c r="O48" i="57"/>
  <c r="O64"/>
  <c r="O51" i="56"/>
  <c r="O15"/>
  <c r="O13"/>
  <c r="V68"/>
  <c r="O64"/>
  <c r="O47"/>
  <c r="V39"/>
  <c r="O7"/>
  <c r="G82" i="55"/>
  <c r="V82" s="1"/>
  <c r="O76"/>
  <c r="O62"/>
  <c r="O46"/>
  <c r="G13"/>
  <c r="O13" s="1"/>
  <c r="G7"/>
  <c r="V7" s="1"/>
  <c r="O4"/>
  <c r="O56"/>
  <c r="V51"/>
  <c r="O44"/>
  <c r="G42"/>
  <c r="V42" s="1"/>
  <c r="O19"/>
  <c r="G10"/>
  <c r="O94" i="56"/>
  <c r="O86"/>
  <c r="V50"/>
  <c r="O36"/>
  <c r="V96" i="55"/>
  <c r="G91"/>
  <c r="V91" s="1"/>
  <c r="G84"/>
  <c r="G83"/>
  <c r="V83" s="1"/>
  <c r="O71"/>
  <c r="G64"/>
  <c r="G60"/>
  <c r="V60" s="1"/>
  <c r="G52"/>
  <c r="V52" s="1"/>
  <c r="G34"/>
  <c r="O32"/>
  <c r="O70"/>
  <c r="V66"/>
  <c r="O45" i="58"/>
  <c r="G86" i="57"/>
  <c r="O86" s="1"/>
  <c r="G58"/>
  <c r="V58" s="1"/>
  <c r="G42"/>
  <c r="V42" s="1"/>
  <c r="G26"/>
  <c r="V26" s="1"/>
  <c r="O93" i="58"/>
  <c r="V26"/>
  <c r="V74"/>
  <c r="V65"/>
  <c r="O57"/>
  <c r="V25"/>
  <c r="O6"/>
  <c r="G90" i="57"/>
  <c r="V90" s="1"/>
  <c r="G82"/>
  <c r="V82" s="1"/>
  <c r="G74"/>
  <c r="V74" s="1"/>
  <c r="G66"/>
  <c r="V66" s="1"/>
  <c r="O44"/>
  <c r="G38"/>
  <c r="V38" s="1"/>
  <c r="G6"/>
  <c r="O6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" l="1"/>
  <c r="O42" i="57"/>
  <c r="O11" i="58"/>
  <c r="O82" i="57"/>
  <c r="O91" i="55"/>
  <c r="V86" i="57"/>
  <c r="O43" i="58"/>
  <c r="O60" i="55"/>
  <c r="Q99" i="81"/>
  <c r="O83" i="55"/>
  <c r="O52"/>
  <c r="O4" i="56"/>
  <c r="O84" i="55"/>
  <c r="V84"/>
  <c r="V64"/>
  <c r="O64"/>
  <c r="O49"/>
  <c r="O77" i="57"/>
  <c r="O66"/>
  <c r="O38"/>
  <c r="V6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L26" i="78"/>
  <c r="H91"/>
  <c r="G89"/>
  <c r="N8"/>
  <c r="N70"/>
  <c r="I27"/>
  <c r="J3"/>
  <c r="L32"/>
  <c r="O58"/>
  <c r="O35"/>
  <c r="H77"/>
  <c r="L43"/>
  <c r="L35"/>
  <c r="I14"/>
  <c r="L22"/>
  <c r="P53"/>
  <c r="K46"/>
  <c r="B76"/>
  <c r="P57"/>
  <c r="Q33"/>
  <c r="O19"/>
  <c r="L92"/>
  <c r="P72"/>
  <c r="N83"/>
  <c r="O83"/>
  <c r="B74"/>
  <c r="K33"/>
  <c r="K35"/>
  <c r="L83"/>
  <c r="P86"/>
  <c r="H60"/>
  <c r="P77"/>
  <c r="N14"/>
  <c r="N71"/>
  <c r="H38"/>
  <c r="H65"/>
  <c r="L25"/>
  <c r="L20"/>
  <c r="L24"/>
  <c r="N17"/>
  <c r="I77"/>
  <c r="P69"/>
  <c r="I38"/>
  <c r="K51"/>
  <c r="B52"/>
  <c r="O71"/>
  <c r="K78"/>
  <c r="P48"/>
  <c r="N95"/>
  <c r="B85"/>
  <c r="P35"/>
  <c r="L30"/>
  <c r="O40"/>
  <c r="B3"/>
  <c r="F1"/>
  <c r="H69"/>
  <c r="N61"/>
  <c r="I79"/>
  <c r="O94"/>
  <c r="Q81"/>
  <c r="I35"/>
  <c r="O32"/>
  <c r="J65"/>
  <c r="J54"/>
  <c r="H89"/>
  <c r="K5"/>
  <c r="J91"/>
  <c r="G23"/>
  <c r="L87"/>
  <c r="J51"/>
  <c r="J59"/>
  <c r="L96"/>
  <c r="L98"/>
  <c r="J70"/>
  <c r="G43"/>
  <c r="L21"/>
  <c r="H24"/>
  <c r="P67"/>
  <c r="G81"/>
  <c r="H90"/>
  <c r="N51"/>
  <c r="P12"/>
  <c r="B53"/>
  <c r="L91"/>
  <c r="L46"/>
  <c r="H40"/>
  <c r="I50"/>
  <c r="G67"/>
  <c r="J80"/>
  <c r="B70"/>
  <c r="L55"/>
  <c r="K36"/>
  <c r="J35"/>
  <c r="J55"/>
  <c r="P45"/>
  <c r="J5"/>
  <c r="N62"/>
  <c r="J60"/>
  <c r="K55"/>
  <c r="N91"/>
  <c r="L70"/>
  <c r="G12"/>
  <c r="H85"/>
  <c r="I80"/>
  <c r="B25"/>
  <c r="Q69"/>
  <c r="I91"/>
  <c r="I23"/>
  <c r="Q47"/>
  <c r="N84"/>
  <c r="G24"/>
  <c r="I8"/>
  <c r="N74"/>
  <c r="O30"/>
  <c r="L39"/>
  <c r="P24"/>
  <c r="O27"/>
  <c r="G32"/>
  <c r="N37"/>
  <c r="Q90"/>
  <c r="L90"/>
  <c r="B51"/>
  <c r="G10"/>
  <c r="J7"/>
  <c r="I17"/>
  <c r="P37"/>
  <c r="K26"/>
  <c r="K40"/>
  <c r="K66"/>
  <c r="K18"/>
  <c r="I19"/>
  <c r="Q7"/>
  <c r="H4"/>
  <c r="L45"/>
  <c r="O64"/>
  <c r="J81"/>
  <c r="Q70"/>
  <c r="I62"/>
  <c r="B33"/>
  <c r="H27"/>
  <c r="H71"/>
  <c r="O88"/>
  <c r="G5"/>
  <c r="B39"/>
  <c r="I22"/>
  <c r="G90"/>
  <c r="L33"/>
  <c r="B37"/>
  <c r="P96"/>
  <c r="N4"/>
  <c r="P8"/>
  <c r="P49"/>
  <c r="J26"/>
  <c r="O7"/>
  <c r="P50"/>
  <c r="O34"/>
  <c r="N43"/>
  <c r="H73"/>
  <c r="P98"/>
  <c r="I60"/>
  <c r="B12"/>
  <c r="P75"/>
  <c r="B54"/>
  <c r="K97"/>
  <c r="H43"/>
  <c r="G40"/>
  <c r="J52"/>
  <c r="N24"/>
  <c r="Q98"/>
  <c r="H74"/>
  <c r="P20"/>
  <c r="G38"/>
  <c r="Q85"/>
  <c r="I74"/>
  <c r="Q64"/>
  <c r="H54"/>
  <c r="K96"/>
  <c r="G69"/>
  <c r="P15"/>
  <c r="B63"/>
  <c r="P41"/>
  <c r="N44"/>
  <c r="I69"/>
  <c r="I13"/>
  <c r="J43"/>
  <c r="Q94"/>
  <c r="K31"/>
  <c r="O5"/>
  <c r="B49"/>
  <c r="K30"/>
  <c r="I43"/>
  <c r="H9"/>
  <c r="Q60"/>
  <c r="N77"/>
  <c r="P84"/>
  <c r="O70"/>
  <c r="J44"/>
  <c r="J20"/>
  <c r="K80"/>
  <c r="J12"/>
  <c r="K79"/>
  <c r="G45"/>
  <c r="H6"/>
  <c r="P46"/>
  <c r="P17"/>
  <c r="L31"/>
  <c r="K65"/>
  <c r="N80"/>
  <c r="B87"/>
  <c r="K64"/>
  <c r="I29"/>
  <c r="Q36"/>
  <c r="N25"/>
  <c r="K45"/>
  <c r="L85"/>
  <c r="J93"/>
  <c r="L15"/>
  <c r="Q65"/>
  <c r="K90"/>
  <c r="O28"/>
  <c r="K70"/>
  <c r="O33"/>
  <c r="H96"/>
  <c r="P95"/>
  <c r="O3"/>
  <c r="G19"/>
  <c r="G92"/>
  <c r="O73"/>
  <c r="P42"/>
  <c r="Q55"/>
  <c r="Q50"/>
  <c r="H78"/>
  <c r="B69"/>
  <c r="G36"/>
  <c r="N27"/>
  <c r="L89"/>
  <c r="H62"/>
  <c r="K7"/>
  <c r="Q89"/>
  <c r="P7"/>
  <c r="H66"/>
  <c r="O52"/>
  <c r="B81"/>
  <c r="B41"/>
  <c r="O80"/>
  <c r="O98"/>
  <c r="K3"/>
  <c r="L47"/>
  <c r="J29"/>
  <c r="J15"/>
  <c r="Q9"/>
  <c r="J45"/>
  <c r="L36"/>
  <c r="J58"/>
  <c r="N16"/>
  <c r="L82"/>
  <c r="L62"/>
  <c r="Q39"/>
  <c r="L29"/>
  <c r="O82"/>
  <c r="G42"/>
  <c r="Q14"/>
  <c r="J34"/>
  <c r="Q92"/>
  <c r="L97"/>
  <c r="H11"/>
  <c r="H67"/>
  <c r="G49"/>
  <c r="J47"/>
  <c r="B36"/>
  <c r="B21"/>
  <c r="G48"/>
  <c r="H55"/>
  <c r="L23"/>
  <c r="L6"/>
  <c r="L11"/>
  <c r="G76"/>
  <c r="I59"/>
  <c r="Q72"/>
  <c r="B72"/>
  <c r="H8"/>
  <c r="O10"/>
  <c r="G22"/>
  <c r="B66"/>
  <c r="J33"/>
  <c r="N53"/>
  <c r="J68"/>
  <c r="K23"/>
  <c r="I30"/>
  <c r="O8"/>
  <c r="L49"/>
  <c r="K19"/>
  <c r="N65"/>
  <c r="H37"/>
  <c r="H75"/>
  <c r="G7"/>
  <c r="G93"/>
  <c r="I90"/>
  <c r="B75"/>
  <c r="N26"/>
  <c r="L27"/>
  <c r="P34"/>
  <c r="O50"/>
  <c r="Q68"/>
  <c r="H22"/>
  <c r="G98"/>
  <c r="H88"/>
  <c r="Q19"/>
  <c r="B93"/>
  <c r="B58"/>
  <c r="N55"/>
  <c r="H68"/>
  <c r="N12"/>
  <c r="H14"/>
  <c r="O23"/>
  <c r="B18"/>
  <c r="N68"/>
  <c r="I5"/>
  <c r="I57"/>
  <c r="I11"/>
  <c r="I47"/>
  <c r="B32"/>
  <c r="I36"/>
  <c r="B34"/>
  <c r="J11"/>
  <c r="I65"/>
  <c r="N86"/>
  <c r="Q26"/>
  <c r="K88"/>
  <c r="L42"/>
  <c r="H52"/>
  <c r="L19"/>
  <c r="H19"/>
  <c r="K38"/>
  <c r="P82"/>
  <c r="H72"/>
  <c r="L38"/>
  <c r="O61"/>
  <c r="K42"/>
  <c r="Q10"/>
  <c r="G73"/>
  <c r="Q93"/>
  <c r="J23"/>
  <c r="G8"/>
  <c r="L4"/>
  <c r="Q8"/>
  <c r="G86"/>
  <c r="K25"/>
  <c r="P87"/>
  <c r="I75"/>
  <c r="N42"/>
  <c r="O48"/>
  <c r="K93"/>
  <c r="Q40"/>
  <c r="B30"/>
  <c r="B82"/>
  <c r="J69"/>
  <c r="I42"/>
  <c r="B67"/>
  <c r="N81"/>
  <c r="N57"/>
  <c r="I25"/>
  <c r="G14"/>
  <c r="N76"/>
  <c r="J76"/>
  <c r="J24"/>
  <c r="B73"/>
  <c r="G77"/>
  <c r="L7"/>
  <c r="I26"/>
  <c r="Q87"/>
  <c r="P36"/>
  <c r="Q67"/>
  <c r="O65"/>
  <c r="O60"/>
  <c r="H63"/>
  <c r="J98"/>
  <c r="J75"/>
  <c r="K4"/>
  <c r="Q73"/>
  <c r="I33"/>
  <c r="K91"/>
  <c r="N3"/>
  <c r="I20"/>
  <c r="L84"/>
  <c r="B96"/>
  <c r="Q32"/>
  <c r="P9"/>
  <c r="Q48"/>
  <c r="P52"/>
  <c r="N56"/>
  <c r="H13"/>
  <c r="K32"/>
  <c r="Q25"/>
  <c r="G33"/>
  <c r="I67"/>
  <c r="B4"/>
  <c r="I32"/>
  <c r="Q82"/>
  <c r="K20"/>
  <c r="P78"/>
  <c r="J32"/>
  <c r="N63"/>
  <c r="G57"/>
  <c r="I37"/>
  <c r="N92"/>
  <c r="N40"/>
  <c r="G2"/>
  <c r="I64"/>
  <c r="O72"/>
  <c r="O78"/>
  <c r="P40"/>
  <c r="P43"/>
  <c r="L59"/>
  <c r="K44"/>
  <c r="N6"/>
  <c r="I66"/>
  <c r="P60"/>
  <c r="J14"/>
  <c r="B28"/>
  <c r="B90"/>
  <c r="K8"/>
  <c r="J63"/>
  <c r="I34"/>
  <c r="K21"/>
  <c r="K41"/>
  <c r="Q88"/>
  <c r="G97"/>
  <c r="G78"/>
  <c r="L78"/>
  <c r="J61"/>
  <c r="G94"/>
  <c r="G70"/>
  <c r="K82"/>
  <c r="P59"/>
  <c r="O56"/>
  <c r="P62"/>
  <c r="H16"/>
  <c r="P89"/>
  <c r="N13"/>
  <c r="B24"/>
  <c r="P58"/>
  <c r="I63"/>
  <c r="J92"/>
  <c r="J62"/>
  <c r="I84"/>
  <c r="N46"/>
  <c r="J66"/>
  <c r="J27"/>
  <c r="I98"/>
  <c r="I7"/>
  <c r="J89"/>
  <c r="Q71"/>
  <c r="K81"/>
  <c r="O45"/>
  <c r="N78"/>
  <c r="B89"/>
  <c r="O63"/>
  <c r="G54"/>
  <c r="N94"/>
  <c r="H49"/>
  <c r="J9"/>
  <c r="N60"/>
  <c r="Q96"/>
  <c r="J48"/>
  <c r="G71"/>
  <c r="B68"/>
  <c r="H82"/>
  <c r="N18"/>
  <c r="G61"/>
  <c r="G65"/>
  <c r="G35"/>
  <c r="J72"/>
  <c r="I9"/>
  <c r="I45"/>
  <c r="Q16"/>
  <c r="I61"/>
  <c r="O38"/>
  <c r="G41"/>
  <c r="K12"/>
  <c r="I94"/>
  <c r="I44"/>
  <c r="B44"/>
  <c r="L53"/>
  <c r="P79"/>
  <c r="Q57"/>
  <c r="K76"/>
  <c r="N38"/>
  <c r="O95"/>
  <c r="P18"/>
  <c r="K69"/>
  <c r="G51"/>
  <c r="B88"/>
  <c r="P92"/>
  <c r="J18"/>
  <c r="H32"/>
  <c r="P71"/>
  <c r="J16"/>
  <c r="G9"/>
  <c r="I49"/>
  <c r="G68"/>
  <c r="Q12"/>
  <c r="J74"/>
  <c r="J42"/>
  <c r="G84"/>
  <c r="N19"/>
  <c r="O96"/>
  <c r="O55"/>
  <c r="N49"/>
  <c r="I4"/>
  <c r="B80"/>
  <c r="Q86"/>
  <c r="H17"/>
  <c r="I46"/>
  <c r="B61"/>
  <c r="P94"/>
  <c r="Q4"/>
  <c r="G27"/>
  <c r="G80"/>
  <c r="N66"/>
  <c r="L50"/>
  <c r="L54"/>
  <c r="J13"/>
  <c r="G4"/>
  <c r="I6"/>
  <c r="B46"/>
  <c r="O24"/>
  <c r="L86"/>
  <c r="O4"/>
  <c r="Q15"/>
  <c r="L8"/>
  <c r="I56"/>
  <c r="K72"/>
  <c r="L65"/>
  <c r="K28"/>
  <c r="B20"/>
  <c r="K34"/>
  <c r="P64"/>
  <c r="G55"/>
  <c r="L57"/>
  <c r="Q59"/>
  <c r="B10"/>
  <c r="O25"/>
  <c r="K24"/>
  <c r="I12"/>
  <c r="N45"/>
  <c r="Q17"/>
  <c r="Q28"/>
  <c r="P16"/>
  <c r="L13"/>
  <c r="I85"/>
  <c r="I93"/>
  <c r="B48"/>
  <c r="B8"/>
  <c r="L69"/>
  <c r="H61"/>
  <c r="G74"/>
  <c r="Q74"/>
  <c r="G82"/>
  <c r="Q53"/>
  <c r="Q63"/>
  <c r="B11"/>
  <c r="N36"/>
  <c r="N35"/>
  <c r="I92"/>
  <c r="Q11"/>
  <c r="P23"/>
  <c r="J85"/>
  <c r="K75"/>
  <c r="H92"/>
  <c r="B13"/>
  <c r="H57"/>
  <c r="Q61"/>
  <c r="H33"/>
  <c r="N72"/>
  <c r="H20"/>
  <c r="K94"/>
  <c r="J77"/>
  <c r="H56"/>
  <c r="G47"/>
  <c r="Q49"/>
  <c r="P80"/>
  <c r="G53"/>
  <c r="J36"/>
  <c r="H36"/>
  <c r="G18"/>
  <c r="B55"/>
  <c r="H76"/>
  <c r="B35"/>
  <c r="J41"/>
  <c r="L44"/>
  <c r="I68"/>
  <c r="L58"/>
  <c r="Q84"/>
  <c r="B6"/>
  <c r="P38"/>
  <c r="B78"/>
  <c r="B92"/>
  <c r="H29"/>
  <c r="P22"/>
  <c r="P27"/>
  <c r="O92"/>
  <c r="N69"/>
  <c r="Q97"/>
  <c r="O81"/>
  <c r="G15"/>
  <c r="N97"/>
  <c r="J87"/>
  <c r="O16"/>
  <c r="L37"/>
  <c r="G96"/>
  <c r="K86"/>
  <c r="K62"/>
  <c r="J31"/>
  <c r="N21"/>
  <c r="L68"/>
  <c r="H83"/>
  <c r="P65"/>
  <c r="C1"/>
  <c r="L51"/>
  <c r="I41"/>
  <c r="J50"/>
  <c r="Q58"/>
  <c r="O51"/>
  <c r="N90"/>
  <c r="Q62"/>
  <c r="G46"/>
  <c r="L63"/>
  <c r="P54"/>
  <c r="L14"/>
  <c r="P30"/>
  <c r="O97"/>
  <c r="J79"/>
  <c r="H26"/>
  <c r="P97"/>
  <c r="G66"/>
  <c r="B56"/>
  <c r="O17"/>
  <c r="L9"/>
  <c r="J53"/>
  <c r="O47"/>
  <c r="P31"/>
  <c r="L74"/>
  <c r="J37"/>
  <c r="H23"/>
  <c r="G83"/>
  <c r="O37"/>
  <c r="O84"/>
  <c r="H12"/>
  <c r="O14"/>
  <c r="O46"/>
  <c r="H46"/>
  <c r="Q6"/>
  <c r="L81"/>
  <c r="K37"/>
  <c r="N5"/>
  <c r="B26"/>
  <c r="K53"/>
  <c r="G50"/>
  <c r="O66"/>
  <c r="B19"/>
  <c r="B83"/>
  <c r="N32"/>
  <c r="O57"/>
  <c r="Q30"/>
  <c r="N41"/>
  <c r="B97"/>
  <c r="O42"/>
  <c r="N79"/>
  <c r="N31"/>
  <c r="H39"/>
  <c r="Q41"/>
  <c r="O74"/>
  <c r="I55"/>
  <c r="N34"/>
  <c r="O54"/>
  <c r="B84"/>
  <c r="B43"/>
  <c r="G79"/>
  <c r="P73"/>
  <c r="B94"/>
  <c r="K57"/>
  <c r="I89"/>
  <c r="Q31"/>
  <c r="I97"/>
  <c r="Q79"/>
  <c r="B17"/>
  <c r="H3"/>
  <c r="L72"/>
  <c r="L18"/>
  <c r="K6"/>
  <c r="Q34"/>
  <c r="K73"/>
  <c r="Q22"/>
  <c r="O15"/>
  <c r="O31"/>
  <c r="K61"/>
  <c r="P63"/>
  <c r="K52"/>
  <c r="P85"/>
  <c r="K74"/>
  <c r="Q21"/>
  <c r="J71"/>
  <c r="H95"/>
  <c r="H79"/>
  <c r="O22"/>
  <c r="P93"/>
  <c r="G20"/>
  <c r="N28"/>
  <c r="O6"/>
  <c r="Q51"/>
  <c r="G64"/>
  <c r="K83"/>
  <c r="G6"/>
  <c r="N93"/>
  <c r="P61"/>
  <c r="L80"/>
  <c r="H7"/>
  <c r="K54"/>
  <c r="N64"/>
  <c r="O91"/>
  <c r="H18"/>
  <c r="H70"/>
  <c r="L34"/>
  <c r="N67"/>
  <c r="P70"/>
  <c r="B95"/>
  <c r="N29"/>
  <c r="G95"/>
  <c r="G31"/>
  <c r="H50"/>
  <c r="N52"/>
  <c r="J17"/>
  <c r="K9"/>
  <c r="K43"/>
  <c r="B98"/>
  <c r="J67"/>
  <c r="K11"/>
  <c r="B9"/>
  <c r="N50"/>
  <c r="J25"/>
  <c r="P19"/>
  <c r="J57"/>
  <c r="H28"/>
  <c r="L66"/>
  <c r="N54"/>
  <c r="L94"/>
  <c r="H45"/>
  <c r="L93"/>
  <c r="K59"/>
  <c r="L5"/>
  <c r="O53"/>
  <c r="B79"/>
  <c r="I28"/>
  <c r="H51"/>
  <c r="Q77"/>
  <c r="P13"/>
  <c r="K15"/>
  <c r="N9"/>
  <c r="B16"/>
  <c r="P4"/>
  <c r="I16"/>
  <c r="K67"/>
  <c r="B71"/>
  <c r="K50"/>
  <c r="B2"/>
  <c r="K68"/>
  <c r="O67"/>
  <c r="N47"/>
  <c r="Q23"/>
  <c r="G16"/>
  <c r="H10"/>
  <c r="B60"/>
  <c r="J49"/>
  <c r="B86"/>
  <c r="J38"/>
  <c r="B29"/>
  <c r="Q35"/>
  <c r="I70"/>
  <c r="L61"/>
  <c r="L48"/>
  <c r="J78"/>
  <c r="L41"/>
  <c r="J83"/>
  <c r="G21"/>
  <c r="P74"/>
  <c r="I82"/>
  <c r="I95"/>
  <c r="B22"/>
  <c r="N59"/>
  <c r="B47"/>
  <c r="I24"/>
  <c r="B50"/>
  <c r="K95"/>
  <c r="H98"/>
  <c r="P21"/>
  <c r="O26"/>
  <c r="J30"/>
  <c r="P10"/>
  <c r="B31"/>
  <c r="K22"/>
  <c r="O44"/>
  <c r="O29"/>
  <c r="O76"/>
  <c r="H48"/>
  <c r="O68"/>
  <c r="G3"/>
  <c r="N96"/>
  <c r="I73"/>
  <c r="O75"/>
  <c r="J39"/>
  <c r="G37"/>
  <c r="K39"/>
  <c r="B40"/>
  <c r="O13"/>
  <c r="P81"/>
  <c r="P33"/>
  <c r="G44"/>
  <c r="B14"/>
  <c r="L17"/>
  <c r="Q54"/>
  <c r="K92"/>
  <c r="J64"/>
  <c r="I78"/>
  <c r="I71"/>
  <c r="N30"/>
  <c r="K89"/>
  <c r="N88"/>
  <c r="J96"/>
  <c r="K49"/>
  <c r="P47"/>
  <c r="G28"/>
  <c r="L79"/>
  <c r="L88"/>
  <c r="O9"/>
  <c r="Q5"/>
  <c r="O41"/>
  <c r="Q42"/>
  <c r="N33"/>
  <c r="I48"/>
  <c r="P88"/>
  <c r="H59"/>
  <c r="Q43"/>
  <c r="K16"/>
  <c r="K60"/>
  <c r="B62"/>
  <c r="L3"/>
  <c r="O93"/>
  <c r="P51"/>
  <c r="B57"/>
  <c r="G39"/>
  <c r="O36"/>
  <c r="G63"/>
  <c r="O12"/>
  <c r="J95"/>
  <c r="O69"/>
  <c r="Q38"/>
  <c r="J46"/>
  <c r="O49"/>
  <c r="K48"/>
  <c r="J56"/>
  <c r="Q3"/>
  <c r="J90"/>
  <c r="J94"/>
  <c r="I76"/>
  <c r="N58"/>
  <c r="H93"/>
  <c r="Q20"/>
  <c r="G25"/>
  <c r="O11"/>
  <c r="K47"/>
  <c r="K63"/>
  <c r="P55"/>
  <c r="O77"/>
  <c r="K98"/>
  <c r="I81"/>
  <c r="N75"/>
  <c r="H97"/>
  <c r="J97"/>
  <c r="P28"/>
  <c r="B23"/>
  <c r="Q76"/>
  <c r="K14"/>
  <c r="P6"/>
  <c r="E1"/>
  <c r="G56"/>
  <c r="N22"/>
  <c r="B42"/>
  <c r="I96"/>
  <c r="I10"/>
  <c r="H34"/>
  <c r="G58"/>
  <c r="L12"/>
  <c r="H86"/>
  <c r="L56"/>
  <c r="J40"/>
  <c r="P29"/>
  <c r="H25"/>
  <c r="H15"/>
  <c r="Q37"/>
  <c r="P26"/>
  <c r="L71"/>
  <c r="G88"/>
  <c r="H41"/>
  <c r="J22"/>
  <c r="K85"/>
  <c r="O90"/>
  <c r="G62"/>
  <c r="P5"/>
  <c r="Q44"/>
  <c r="K29"/>
  <c r="K17"/>
  <c r="Q52"/>
  <c r="I53"/>
  <c r="H80"/>
  <c r="O39"/>
  <c r="Q83"/>
  <c r="H87"/>
  <c r="J6"/>
  <c r="O89"/>
  <c r="Q78"/>
  <c r="J8"/>
  <c r="G72"/>
  <c r="J84"/>
  <c r="Q45"/>
  <c r="K13"/>
  <c r="P56"/>
  <c r="G11"/>
  <c r="B5"/>
  <c r="B65"/>
  <c r="N98"/>
  <c r="O85"/>
  <c r="L10"/>
  <c r="N85"/>
  <c r="Q56"/>
  <c r="H44"/>
  <c r="J19"/>
  <c r="L77"/>
  <c r="P91"/>
  <c r="B15"/>
  <c r="Q18"/>
  <c r="G59"/>
  <c r="P25"/>
  <c r="L95"/>
  <c r="I3"/>
  <c r="G60"/>
  <c r="L76"/>
  <c r="G75"/>
  <c r="J73"/>
  <c r="P44"/>
  <c r="I58"/>
  <c r="P3"/>
  <c r="K84"/>
  <c r="G29"/>
  <c r="L60"/>
  <c r="H47"/>
  <c r="N48"/>
  <c r="G17"/>
  <c r="L52"/>
  <c r="P66"/>
  <c r="N73"/>
  <c r="I21"/>
  <c r="Q75"/>
  <c r="O87"/>
  <c r="L40"/>
  <c r="H58"/>
  <c r="K58"/>
  <c r="J21"/>
  <c r="Q91"/>
  <c r="O21"/>
  <c r="P39"/>
  <c r="G85"/>
  <c r="K10"/>
  <c r="N20"/>
  <c r="J28"/>
  <c r="I86"/>
  <c r="H2"/>
  <c r="H31"/>
  <c r="H21"/>
  <c r="G13"/>
  <c r="H42"/>
  <c r="P83"/>
  <c r="I88"/>
  <c r="B7"/>
  <c r="B38"/>
  <c r="B91"/>
  <c r="N87"/>
  <c r="H64"/>
  <c r="D1"/>
  <c r="N11"/>
  <c r="Q95"/>
  <c r="I72"/>
  <c r="P32"/>
  <c r="I39"/>
  <c r="K56"/>
  <c r="I40"/>
  <c r="B45"/>
  <c r="P11"/>
  <c r="G26"/>
  <c r="G30"/>
  <c r="L64"/>
  <c r="B77"/>
  <c r="O59"/>
  <c r="O20"/>
  <c r="H5"/>
  <c r="N15"/>
  <c r="I31"/>
  <c r="H81"/>
  <c r="B27"/>
  <c r="K87"/>
  <c r="I83"/>
  <c r="N7"/>
  <c r="G34"/>
  <c r="O86"/>
  <c r="G87"/>
  <c r="L67"/>
  <c r="O62"/>
  <c r="J82"/>
  <c r="K71"/>
  <c r="N23"/>
  <c r="N10"/>
  <c r="N82"/>
  <c r="L73"/>
  <c r="Q13"/>
  <c r="L75"/>
  <c r="O18"/>
  <c r="P14"/>
  <c r="Q46"/>
  <c r="H53"/>
  <c r="Q27"/>
  <c r="N39"/>
  <c r="H94"/>
  <c r="J86"/>
  <c r="P90"/>
  <c r="O43"/>
  <c r="Q24"/>
  <c r="Q80"/>
  <c r="P68"/>
  <c r="G52"/>
  <c r="L16"/>
  <c r="H84"/>
  <c r="I51"/>
  <c r="I15"/>
  <c r="I87"/>
  <c r="B64"/>
  <c r="K27"/>
  <c r="Q66"/>
  <c r="J4"/>
  <c r="Q29"/>
  <c r="H30"/>
  <c r="P76"/>
  <c r="I52"/>
  <c r="O79"/>
  <c r="I54"/>
  <c r="H35"/>
  <c r="J10"/>
  <c r="G91"/>
  <c r="N89"/>
  <c r="L28"/>
  <c r="I18"/>
  <c r="K77"/>
  <c r="J88"/>
  <c r="B59"/>
  <c r="E59" l="1"/>
  <c r="C59"/>
  <c r="D59"/>
  <c r="F59"/>
  <c r="M18"/>
  <c r="R89"/>
  <c r="M54"/>
  <c r="M52"/>
  <c r="C64"/>
  <c r="D64"/>
  <c r="F64"/>
  <c r="E64"/>
  <c r="M87"/>
  <c r="M15"/>
  <c r="M51"/>
  <c r="R39"/>
  <c r="R82"/>
  <c r="R10"/>
  <c r="R23"/>
  <c r="R7"/>
  <c r="M83"/>
  <c r="D27"/>
  <c r="F27"/>
  <c r="C27"/>
  <c r="E27"/>
  <c r="M31"/>
  <c r="R15"/>
  <c r="D77"/>
  <c r="C77"/>
  <c r="E77"/>
  <c r="F77"/>
  <c r="D45"/>
  <c r="F45"/>
  <c r="E45"/>
  <c r="C45"/>
  <c r="M40"/>
  <c r="M39"/>
  <c r="M72"/>
  <c r="R11"/>
  <c r="R87"/>
  <c r="E91"/>
  <c r="D91"/>
  <c r="C91"/>
  <c r="F91"/>
  <c r="E38"/>
  <c r="F38"/>
  <c r="C38"/>
  <c r="D38"/>
  <c r="C7"/>
  <c r="F7"/>
  <c r="E7"/>
  <c r="D7"/>
  <c r="M88"/>
  <c r="M86"/>
  <c r="R20"/>
  <c r="M21"/>
  <c r="R73"/>
  <c r="R48"/>
  <c r="P99"/>
  <c r="M58"/>
  <c r="I99"/>
  <c r="M3"/>
  <c r="D15"/>
  <c r="E15"/>
  <c r="F15"/>
  <c r="C15"/>
  <c r="R85"/>
  <c r="R98"/>
  <c r="E65"/>
  <c r="D65"/>
  <c r="C65"/>
  <c r="F65"/>
  <c r="E5"/>
  <c r="D5"/>
  <c r="C5"/>
  <c r="F5"/>
  <c r="M53"/>
  <c r="M10"/>
  <c r="M96"/>
  <c r="C42"/>
  <c r="E42"/>
  <c r="F42"/>
  <c r="D42"/>
  <c r="R22"/>
  <c r="F23"/>
  <c r="D23"/>
  <c r="C23"/>
  <c r="E23"/>
  <c r="R75"/>
  <c r="M81"/>
  <c r="R58"/>
  <c r="M76"/>
  <c r="Q99"/>
  <c r="D57"/>
  <c r="F57"/>
  <c r="C57"/>
  <c r="E57"/>
  <c r="L99"/>
  <c r="C62"/>
  <c r="D62"/>
  <c r="E62"/>
  <c r="F62"/>
  <c r="M48"/>
  <c r="R33"/>
  <c r="R88"/>
  <c r="R30"/>
  <c r="M71"/>
  <c r="M78"/>
  <c r="F14"/>
  <c r="D14"/>
  <c r="C14"/>
  <c r="E14"/>
  <c r="C40"/>
  <c r="F40"/>
  <c r="E40"/>
  <c r="D40"/>
  <c r="M73"/>
  <c r="R96"/>
  <c r="G99"/>
  <c r="C31"/>
  <c r="F31"/>
  <c r="E31"/>
  <c r="D31"/>
  <c r="D50"/>
  <c r="C50"/>
  <c r="E50"/>
  <c r="F50"/>
  <c r="M24"/>
  <c r="D47"/>
  <c r="F47"/>
  <c r="E47"/>
  <c r="C47"/>
  <c r="R59"/>
  <c r="C22"/>
  <c r="E22"/>
  <c r="D22"/>
  <c r="F22"/>
  <c r="M95"/>
  <c r="M82"/>
  <c r="M70"/>
  <c r="C29"/>
  <c r="F29"/>
  <c r="E29"/>
  <c r="D29"/>
  <c r="F86"/>
  <c r="C86"/>
  <c r="D86"/>
  <c r="E86"/>
  <c r="E60"/>
  <c r="C60"/>
  <c r="D60"/>
  <c r="F60"/>
  <c r="R47"/>
  <c r="F71"/>
  <c r="E71"/>
  <c r="D71"/>
  <c r="C71"/>
  <c r="M16"/>
  <c r="C16"/>
  <c r="F16"/>
  <c r="D16"/>
  <c r="E16"/>
  <c r="R9"/>
  <c r="M28"/>
  <c r="D79"/>
  <c r="E79"/>
  <c r="F79"/>
  <c r="C79"/>
  <c r="R54"/>
  <c r="R50"/>
  <c r="D9"/>
  <c r="C9"/>
  <c r="E9"/>
  <c r="F9"/>
  <c r="F98"/>
  <c r="E98"/>
  <c r="C98"/>
  <c r="D98"/>
  <c r="R52"/>
  <c r="R29"/>
  <c r="C95"/>
  <c r="D95"/>
  <c r="E95"/>
  <c r="F95"/>
  <c r="R67"/>
  <c r="R64"/>
  <c r="R93"/>
  <c r="R28"/>
  <c r="H99"/>
  <c r="F17"/>
  <c r="D17"/>
  <c r="C17"/>
  <c r="E17"/>
  <c r="M97"/>
  <c r="M89"/>
  <c r="D94"/>
  <c r="C94"/>
  <c r="F94"/>
  <c r="E94"/>
  <c r="C43"/>
  <c r="F43"/>
  <c r="E43"/>
  <c r="D43"/>
  <c r="C84"/>
  <c r="E84"/>
  <c r="D84"/>
  <c r="F84"/>
  <c r="R34"/>
  <c r="M55"/>
  <c r="R31"/>
  <c r="R79"/>
  <c r="C97"/>
  <c r="E97"/>
  <c r="D97"/>
  <c r="F97"/>
  <c r="R41"/>
  <c r="R32"/>
  <c r="C83"/>
  <c r="D83"/>
  <c r="F83"/>
  <c r="E83"/>
  <c r="E19"/>
  <c r="F19"/>
  <c r="D19"/>
  <c r="C19"/>
  <c r="D26"/>
  <c r="E26"/>
  <c r="F26"/>
  <c r="C26"/>
  <c r="R5"/>
  <c r="C56"/>
  <c r="F56"/>
  <c r="D56"/>
  <c r="E56"/>
  <c r="R90"/>
  <c r="M41"/>
  <c r="R21"/>
  <c r="R97"/>
  <c r="R69"/>
  <c r="C92"/>
  <c r="E92"/>
  <c r="F92"/>
  <c r="D92"/>
  <c r="E78"/>
  <c r="D78"/>
  <c r="F78"/>
  <c r="C78"/>
  <c r="D6"/>
  <c r="F6"/>
  <c r="C6"/>
  <c r="E6"/>
  <c r="M68"/>
  <c r="E35"/>
  <c r="D35"/>
  <c r="C35"/>
  <c r="F35"/>
  <c r="E55"/>
  <c r="D55"/>
  <c r="C55"/>
  <c r="F55"/>
  <c r="R72"/>
  <c r="F13"/>
  <c r="E13"/>
  <c r="C13"/>
  <c r="D13"/>
  <c r="M92"/>
  <c r="R35"/>
  <c r="R36"/>
  <c r="F11"/>
  <c r="C11"/>
  <c r="E11"/>
  <c r="D11"/>
  <c r="D8"/>
  <c r="F8"/>
  <c r="E8"/>
  <c r="C8"/>
  <c r="C48"/>
  <c r="F48"/>
  <c r="E48"/>
  <c r="D48"/>
  <c r="M93"/>
  <c r="M85"/>
  <c r="R45"/>
  <c r="M12"/>
  <c r="F10"/>
  <c r="E10"/>
  <c r="C10"/>
  <c r="D10"/>
  <c r="D20"/>
  <c r="F20"/>
  <c r="E20"/>
  <c r="C20"/>
  <c r="M56"/>
  <c r="C46"/>
  <c r="F46"/>
  <c r="D46"/>
  <c r="E46"/>
  <c r="M6"/>
  <c r="R66"/>
  <c r="C61"/>
  <c r="D61"/>
  <c r="E61"/>
  <c r="F61"/>
  <c r="M46"/>
  <c r="E80"/>
  <c r="C80"/>
  <c r="F80"/>
  <c r="D80"/>
  <c r="M4"/>
  <c r="R49"/>
  <c r="R19"/>
  <c r="M49"/>
  <c r="F88"/>
  <c r="D88"/>
  <c r="E88"/>
  <c r="C88"/>
  <c r="R38"/>
  <c r="F44"/>
  <c r="E44"/>
  <c r="C44"/>
  <c r="D44"/>
  <c r="M44"/>
  <c r="M94"/>
  <c r="M61"/>
  <c r="M45"/>
  <c r="M9"/>
  <c r="R18"/>
  <c r="D68"/>
  <c r="F68"/>
  <c r="C68"/>
  <c r="E68"/>
  <c r="R60"/>
  <c r="R94"/>
  <c r="E89"/>
  <c r="D89"/>
  <c r="C89"/>
  <c r="F89"/>
  <c r="R78"/>
  <c r="M7"/>
  <c r="M98"/>
  <c r="R46"/>
  <c r="M84"/>
  <c r="M63"/>
  <c r="D24"/>
  <c r="C24"/>
  <c r="E24"/>
  <c r="F24"/>
  <c r="R13"/>
  <c r="M34"/>
  <c r="C90"/>
  <c r="F90"/>
  <c r="D90"/>
  <c r="E90"/>
  <c r="C28"/>
  <c r="F28"/>
  <c r="E28"/>
  <c r="D28"/>
  <c r="M66"/>
  <c r="R6"/>
  <c r="M64"/>
  <c r="R40"/>
  <c r="R92"/>
  <c r="M37"/>
  <c r="R63"/>
  <c r="M32"/>
  <c r="E4"/>
  <c r="C4"/>
  <c r="F4"/>
  <c r="D4"/>
  <c r="M67"/>
  <c r="R56"/>
  <c r="F96"/>
  <c r="E96"/>
  <c r="C96"/>
  <c r="D96"/>
  <c r="M20"/>
  <c r="N99"/>
  <c r="R3"/>
  <c r="M33"/>
  <c r="M26"/>
  <c r="C73"/>
  <c r="D73"/>
  <c r="E73"/>
  <c r="F73"/>
  <c r="R76"/>
  <c r="M25"/>
  <c r="R57"/>
  <c r="R81"/>
  <c r="D67"/>
  <c r="F67"/>
  <c r="E67"/>
  <c r="C67"/>
  <c r="M42"/>
  <c r="D82"/>
  <c r="E82"/>
  <c r="F82"/>
  <c r="C82"/>
  <c r="F30"/>
  <c r="D30"/>
  <c r="E30"/>
  <c r="C30"/>
  <c r="R42"/>
  <c r="M75"/>
  <c r="R86"/>
  <c r="M65"/>
  <c r="E34"/>
  <c r="C34"/>
  <c r="F34"/>
  <c r="D34"/>
  <c r="M36"/>
  <c r="E32"/>
  <c r="F32"/>
  <c r="C32"/>
  <c r="D32"/>
  <c r="M47"/>
  <c r="M11"/>
  <c r="M57"/>
  <c r="M5"/>
  <c r="R68"/>
  <c r="E18"/>
  <c r="F18"/>
  <c r="C18"/>
  <c r="D18"/>
  <c r="R12"/>
  <c r="R55"/>
  <c r="C58"/>
  <c r="D58"/>
  <c r="E58"/>
  <c r="F58"/>
  <c r="D93"/>
  <c r="F93"/>
  <c r="C93"/>
  <c r="E93"/>
  <c r="R26"/>
  <c r="C75"/>
  <c r="E75"/>
  <c r="D75"/>
  <c r="F75"/>
  <c r="M90"/>
  <c r="R65"/>
  <c r="M30"/>
  <c r="R53"/>
  <c r="E66"/>
  <c r="C66"/>
  <c r="D66"/>
  <c r="F66"/>
  <c r="D72"/>
  <c r="C72"/>
  <c r="F72"/>
  <c r="E72"/>
  <c r="M59"/>
  <c r="D21"/>
  <c r="F21"/>
  <c r="E21"/>
  <c r="C21"/>
  <c r="C36"/>
  <c r="E36"/>
  <c r="D36"/>
  <c r="F36"/>
  <c r="R16"/>
  <c r="K99"/>
  <c r="F41"/>
  <c r="E41"/>
  <c r="C41"/>
  <c r="D41"/>
  <c r="D81"/>
  <c r="F81"/>
  <c r="E81"/>
  <c r="C81"/>
  <c r="R27"/>
  <c r="E69"/>
  <c r="C69"/>
  <c r="D69"/>
  <c r="F69"/>
  <c r="O99"/>
  <c r="R25"/>
  <c r="M29"/>
  <c r="E87"/>
  <c r="F87"/>
  <c r="D87"/>
  <c r="C87"/>
  <c r="R80"/>
  <c r="R77"/>
  <c r="M43"/>
  <c r="C49"/>
  <c r="D49"/>
  <c r="E49"/>
  <c r="F49"/>
  <c r="M13"/>
  <c r="M69"/>
  <c r="R44"/>
  <c r="E63"/>
  <c r="C63"/>
  <c r="F63"/>
  <c r="D63"/>
  <c r="M74"/>
  <c r="R24"/>
  <c r="C54"/>
  <c r="E54"/>
  <c r="F54"/>
  <c r="D54"/>
  <c r="D12"/>
  <c r="C12"/>
  <c r="F12"/>
  <c r="E12"/>
  <c r="M60"/>
  <c r="R43"/>
  <c r="R4"/>
  <c r="E37"/>
  <c r="D37"/>
  <c r="C37"/>
  <c r="F37"/>
  <c r="M22"/>
  <c r="D39"/>
  <c r="F39"/>
  <c r="C39"/>
  <c r="E39"/>
  <c r="C33"/>
  <c r="E33"/>
  <c r="D33"/>
  <c r="F33"/>
  <c r="M62"/>
  <c r="M19"/>
  <c r="M17"/>
  <c r="C51"/>
  <c r="D51"/>
  <c r="E51"/>
  <c r="F51"/>
  <c r="R37"/>
  <c r="R74"/>
  <c r="M8"/>
  <c r="R84"/>
  <c r="M23"/>
  <c r="M91"/>
  <c r="D25"/>
  <c r="E25"/>
  <c r="F25"/>
  <c r="C25"/>
  <c r="M80"/>
  <c r="R91"/>
  <c r="R62"/>
  <c r="E70"/>
  <c r="D70"/>
  <c r="C70"/>
  <c r="F70"/>
  <c r="M50"/>
  <c r="F53"/>
  <c r="C53"/>
  <c r="D53"/>
  <c r="E53"/>
  <c r="R51"/>
  <c r="M35"/>
  <c r="M79"/>
  <c r="R61"/>
  <c r="C3"/>
  <c r="D3"/>
  <c r="B99"/>
  <c r="F3"/>
  <c r="E3"/>
  <c r="D85"/>
  <c r="F85"/>
  <c r="E85"/>
  <c r="C85"/>
  <c r="R95"/>
  <c r="D52"/>
  <c r="C52"/>
  <c r="E52"/>
  <c r="F52"/>
  <c r="M38"/>
  <c r="M77"/>
  <c r="R17"/>
  <c r="R71"/>
  <c r="R14"/>
  <c r="E74"/>
  <c r="D74"/>
  <c r="F74"/>
  <c r="C74"/>
  <c r="R83"/>
  <c r="F76"/>
  <c r="D76"/>
  <c r="C76"/>
  <c r="E76"/>
  <c r="M14"/>
  <c r="J99"/>
  <c r="M27"/>
  <c r="R70"/>
  <c r="R8"/>
  <c r="T36" i="73"/>
  <c r="S37"/>
  <c r="D37" i="28" s="1"/>
  <c r="P37" i="73"/>
  <c r="D37" i="24" s="1"/>
  <c r="R37" i="73"/>
  <c r="D37" i="29" s="1"/>
  <c r="Q37" i="73"/>
  <c r="D37" i="26" s="1"/>
  <c r="K35" i="65"/>
  <c r="E99" i="78" l="1"/>
  <c r="C99"/>
  <c r="F99"/>
  <c r="M99"/>
  <c r="R99"/>
  <c r="D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7"/>
  <c r="CW16"/>
  <c r="CP87"/>
  <c r="CP44"/>
  <c r="CP35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<sst xmlns="http://schemas.openxmlformats.org/spreadsheetml/2006/main" count="9388" uniqueCount="585">
  <si>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</si>
  <si>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</si>
  <si>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</si>
  <si>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</si>
  <si>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</si>
  <si>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</si>
  <si>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</si>
  <si>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</si>
  <si>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</si>
  <si>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</si>
  <si>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</si>
  <si>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</si>
  <si>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</si>
  <si>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</si>
  <si>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</si>
  <si>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</si>
  <si>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</si>
  <si>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</si>
  <si>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</si>
  <si>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</si>
  <si>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</si>
  <si>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</si>
  <si>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</si>
  <si>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</si>
  <si>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</si>
  <si>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</si>
  <si>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</si>
  <si>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</si>
  <si>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</si>
  <si>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</si>
  <si>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</si>
  <si>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</si>
  <si>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</si>
  <si>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</si>
  <si>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</si>
  <si>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</si>
  <si>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</si>
  <si>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</si>
  <si>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</si>
  <si>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</si>
  <si>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</si>
  <si>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</si>
  <si>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</si>
  <si>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</si>
  <si>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</si>
  <si>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</si>
  <si>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</si>
  <si>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</si>
  <si>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</si>
  <si>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</si>
  <si>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</si>
  <si>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</si>
  <si>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</si>
  <si>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</si>
  <si>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</si>
  <si>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</si>
  <si>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</si>
  <si>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</si>
  <si>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</si>
  <si>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</si>
  <si>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</si>
  <si>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</si>
  <si>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</si>
  <si>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</si>
  <si>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</si>
  <si>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</si>
  <si>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</si>
  <si>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</si>
  <si>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</si>
  <si>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</si>
  <si>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</si>
  <si>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</si>
  <si>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</si>
  <si>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</si>
  <si>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</si>
  <si>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</si>
  <si>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</si>
  <si>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</si>
  <si>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</si>
  <si>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</si>
  <si>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</si>
  <si>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</si>
  <si>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</si>
  <si>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</si>
  <si>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</si>
  <si>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</si>
  <si>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</si>
  <si>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</si>
  <si>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</si>
  <si>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</si>
  <si>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</si>
  <si>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</si>
  <si>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</si>
  <si>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</si>
  <si>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</si>
  <si>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</si>
  <si>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</si>
  <si>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</si>
  <si>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</si>
  <si>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</si>
  <si>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</si>
  <si>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</si>
  <si>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</si>
  <si>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</si>
  <si>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</si>
  <si>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</si>
  <si>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</si>
  <si>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</si>
  <si>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</si>
  <si>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</si>
  <si>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</si>
  <si>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</si>
  <si>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</si>
  <si>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</si>
  <si>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</si>
  <si>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</si>
  <si>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</si>
  <si>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</si>
  <si>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</si>
  <si>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</si>
  <si>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</si>
  <si>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</si>
  <si>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</si>
  <si>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</si>
  <si>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</si>
  <si>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</si>
  <si>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</si>
  <si>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</si>
  <si>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</si>
  <si>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</si>
  <si>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</si>
  <si>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</si>
  <si>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</si>
  <si>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</si>
  <si>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</si>
  <si>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</si>
  <si>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</si>
  <si>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</si>
  <si>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</si>
  <si>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</si>
  <si>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</si>
  <si>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</si>
  <si>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</si>
  <si>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</si>
  <si>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</si>
  <si>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</si>
  <si>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</si>
  <si>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</si>
  <si>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</si>
  <si>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</si>
  <si>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</si>
  <si>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</si>
  <si>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</si>
  <si>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</si>
  <si>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</si>
  <si>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</si>
  <si>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</si>
  <si>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</si>
  <si>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</si>
  <si>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</si>
  <si>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</si>
  <si>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</si>
  <si>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</si>
  <si>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</si>
  <si>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</si>
  <si>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</si>
  <si>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</si>
  <si>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</si>
  <si>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</si>
  <si>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</si>
  <si>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</si>
  <si>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</si>
  <si>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</si>
  <si>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</si>
  <si>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</si>
  <si>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</si>
  <si>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</si>
  <si>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</si>
  <si>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</si>
  <si>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</si>
  <si>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</si>
  <si>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</si>
  <si>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</si>
  <si>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</si>
  <si>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</si>
  <si>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</si>
  <si>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</si>
  <si>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</si>
  <si>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</si>
  <si>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</si>
  <si>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</si>
  <si>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</si>
  <si>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</si>
  <si>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</si>
  <si>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</si>
  <si>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</si>
  <si>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</si>
  <si>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</si>
  <si>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</si>
  <si>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</si>
  <si>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</si>
  <si>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</si>
  <si>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</si>
  <si>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</si>
  <si>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</si>
  <si>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</si>
  <si>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</si>
  <si>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</si>
  <si>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</si>
  <si>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</si>
  <si>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</si>
  <si>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</si>
  <si>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</si>
  <si>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</si>
  <si>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</si>
  <si>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</si>
  <si>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</si>
  <si>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</si>
  <si>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</si>
  <si>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</si>
  <si>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</si>
  <si>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</si>
  <si>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</si>
  <si>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</si>
  <si>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</si>
  <si>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</si>
  <si>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</si>
  <si>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</si>
  <si>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</si>
  <si>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</si>
  <si>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</si>
  <si>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</si>
  <si>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</si>
  <si>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</si>
  <si>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</si>
  <si>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</si>
  <si>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</si>
  <si>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</si>
  <si>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</si>
  <si>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</si>
  <si>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</si>
  <si>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</si>
  <si>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</si>
  <si>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</si>
  <si>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</si>
  <si>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</si>
  <si>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</si>
  <si>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</si>
  <si>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</si>
  <si>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</si>
  <si>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</si>
  <si>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</si>
  <si>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</si>
  <si>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</si>
  <si>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</si>
  <si>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</si>
  <si>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</si>
  <si>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</si>
  <si>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</si>
  <si>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</si>
  <si>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</si>
  <si>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</si>
  <si>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</si>
  <si>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</si>
  <si>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</si>
  <si>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</si>
  <si>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</si>
  <si>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</si>
  <si>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</si>
  <si>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</si>
  <si>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</si>
  <si>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</si>
  <si>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</si>
  <si>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</si>
  <si>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</si>
  <si>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</si>
  <si>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</si>
  <si>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</si>
  <si>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</si>
  <si>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</si>
  <si>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</si>
  <si>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</si>
  <si>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</si>
  <si>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</si>
  <si>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</si>
  <si>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</si>
  <si>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</si>
  <si>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</si>
  <si>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</si>
  <si>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</si>
  <si>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</si>
  <si>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</si>
  <si>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</si>
  <si>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</si>
  <si>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</si>
  <si>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</si>
  <si>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</si>
  <si>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</si>
  <si>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</si>
  <si>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</si>
  <si>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</si>
  <si>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</si>
  <si>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</si>
  <si>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</si>
  <si>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</si>
  <si>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</si>
  <si>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</si>
  <si>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</si>
  <si>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</si>
  <si>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</si>
  <si>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</si>
  <si>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</si>
  <si>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</si>
  <si>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</si>
  <si>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</si>
  <si>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</si>
  <si>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</si>
  <si>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</si>
  <si>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</si>
  <si>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</si>
  <si>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</si>
  <si>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</si>
  <si>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</si>
  <si>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</si>
  <si>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</si>
  <si>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</si>
  <si>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</si>
  <si>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</si>
  <si>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</si>
  <si>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</si>
  <si>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</si>
  <si>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</si>
  <si>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</si>
  <si>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</si>
  <si>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</si>
  <si>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</si>
  <si>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</si>
  <si>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</si>
  <si>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</si>
  <si>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</si>
  <si>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</si>
  <si>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</si>
  <si>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</si>
  <si>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</si>
  <si>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</si>
  <si>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</si>
  <si>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</si>
  <si>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</si>
  <si>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</si>
  <si>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</si>
  <si>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</si>
  <si>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</si>
  <si>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</si>
  <si>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</si>
  <si>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</si>
  <si>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</si>
  <si>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</si>
  <si>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</si>
  <si>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</si>
  <si>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</si>
  <si>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</si>
  <si>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</si>
  <si>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</si>
  <si>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</si>
  <si>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</si>
  <si>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</si>
  <si>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</si>
  <si>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</si>
  <si>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</si>
  <si>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</si>
  <si>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</si>
  <si>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</si>
  <si>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</si>
  <si>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</si>
  <si>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</si>
  <si>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</si>
  <si>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</si>
  <si>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</si>
  <si>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</si>
  <si>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</si>
  <si>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</si>
  <si>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</si>
  <si>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</si>
  <si>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</si>
  <si>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</si>
  <si>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</si>
  <si>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</si>
  <si>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</si>
  <si>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</si>
  <si>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</si>
  <si>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</si>
  <si>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</si>
  <si>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</si>
  <si>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</si>
  <si>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</si>
  <si>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</si>
  <si>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</si>
  <si>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</si>
  <si>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</si>
  <si>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</si>
  <si>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</si>
  <si>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</si>
  <si>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</si>
  <si>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</si>
  <si>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</si>
  <si>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</si>
  <si>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</si>
  <si>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</si>
  <si>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</si>
  <si>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</si>
  <si>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</si>
  <si>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</si>
  <si>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</si>
  <si>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</si>
  <si>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</si>
  <si>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</si>
  <si>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</si>
  <si>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</si>
  <si>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</si>
  <si>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</si>
  <si>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</si>
  <si>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</si>
  <si>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</si>
  <si>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</si>
  <si>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</si>
  <si>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</si>
  <si>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</si>
  <si>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</si>
  <si>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</si>
  <si>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</si>
  <si>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</si>
  <si>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</si>
  <si>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</si>
  <si>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</si>
  <si>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</si>
  <si>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</si>
  <si>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</si>
  <si>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</si>
  <si>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</si>
  <si>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</si>
  <si>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</si>
  <si>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</si>
  <si>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</si>
  <si>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</si>
  <si>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</si>
  <si>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</si>
  <si>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</si>
  <si>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</si>
  <si>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</si>
  <si>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</si>
  <si>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</si>
  <si>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</si>
  <si>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</si>
  <si>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</si>
  <si>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</si>
  <si>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</si>
  <si>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</si>
  <si>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</si>
  <si>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</si>
  <si>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</si>
  <si>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</si>
  <si>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</si>
  <si>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</si>
  <si>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</si>
  <si>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</si>
  <si>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</si>
  <si>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</si>
  <si>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</si>
  <si>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</si>
  <si>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</si>
  <si>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</si>
  <si>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</si>
  <si>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</si>
  <si>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</si>
  <si>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</si>
  <si>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</si>
  <si>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</si>
  <si>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</si>
  <si>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</si>
  <si>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</si>
  <si>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</si>
  <si>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</si>
  <si>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</si>
  <si>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</si>
  <si>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</si>
  <si>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</si>
  <si>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</si>
  <si>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</si>
  <si>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</si>
  <si>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</si>
  <si>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</si>
  <si>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</si>
  <si>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</si>
  <si>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</si>
  <si>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</si>
  <si>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</si>
  <si>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</si>
  <si>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</si>
  <si>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</si>
  <si>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</si>
  <si>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</si>
  <si>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</si>
  <si>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</si>
  <si>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</si>
  <si>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</si>
  <si>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</si>
  <si>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</si>
  <si>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</si>
  <si>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</si>
  <si>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</si>
  <si>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</si>
  <si>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</si>
  <si>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</si>
  <si>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</si>
  <si>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</si>
  <si>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</si>
  <si>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</si>
  <si>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</si>
  <si>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</si>
  <si>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</si>
  <si>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</si>
  <si>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</si>
  <si>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</si>
  <si>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</si>
  <si>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</si>
  <si>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</si>
  <si>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</si>
  <si>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</si>
  <si>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</si>
  <si>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</si>
  <si>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</si>
  <si>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</si>
  <si>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</si>
  <si>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</si>
  <si>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</si>
  <si>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</si>
  <si>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</si>
  <si>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</si>
  <si>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</si>
  <si>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</si>
  <si>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</si>
  <si>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</si>
  <si>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</si>
  <si>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65IS2024/11/03</t>
  </si>
  <si>
    <t>BAWANA_GAS</t>
  </si>
  <si>
    <t>NR/30092023/26122029/SH-06</t>
  </si>
  <si>
    <t>JPL2</t>
  </si>
  <si>
    <t>GNA/NR/2024/11/01/9061</t>
  </si>
  <si>
    <t>SKS_Raigarh</t>
  </si>
  <si>
    <t>GNA/NR/2024/11/01/1868</t>
  </si>
  <si>
    <t>HP</t>
  </si>
  <si>
    <t>GNA/NR/2024/11/01/3646</t>
  </si>
  <si>
    <t>RKM_POWER</t>
  </si>
  <si>
    <t>GNA/NR/2024/11/01/5428</t>
  </si>
  <si>
    <t>NR/30092023/31122025/SH-07</t>
  </si>
  <si>
    <t>TRN_ENERGY</t>
  </si>
  <si>
    <t>GNA/NR/2024/11/01/4503</t>
  </si>
  <si>
    <t>AEML</t>
  </si>
  <si>
    <t>GNA/WR/2024/11/01/4200</t>
  </si>
  <si>
    <t>GNA/WR/2024/10/15/7089</t>
  </si>
  <si>
    <t>SOLAPUR_SOLAR</t>
  </si>
  <si>
    <t>NR/2024/23826/C</t>
  </si>
  <si>
    <t>RSRPL_BKN</t>
  </si>
  <si>
    <t>NR/2024/23829/C</t>
  </si>
  <si>
    <t>TPSL_BKN2</t>
  </si>
  <si>
    <t>NR/2024/23831/C</t>
  </si>
  <si>
    <t>KGEPL_HP</t>
  </si>
  <si>
    <t>NR/2024/23807/A/42218</t>
  </si>
  <si>
    <t>GBHHPL</t>
  </si>
  <si>
    <t>NR/2024/23789/A/42200</t>
  </si>
  <si>
    <t>ITCWIND</t>
  </si>
  <si>
    <t>NR/2024/23420/A/42177</t>
  </si>
  <si>
    <t>NSLSUGAR</t>
  </si>
  <si>
    <t>NR/2024/23769/A/42183</t>
  </si>
  <si>
    <t>GOA_Beneficiary</t>
  </si>
  <si>
    <t>WR/2024/24788/A/42293</t>
  </si>
  <si>
    <t>JITPL</t>
  </si>
  <si>
    <t>GNA/NR/2024/11/01/9042</t>
  </si>
  <si>
    <t>GNA/NR/2024/11/01/5474</t>
  </si>
  <si>
    <t>CHANJUII</t>
  </si>
  <si>
    <t>NR/01082024/19092033/Chanju/TPDDL/01082024</t>
  </si>
  <si>
    <t>GNA/NR/2024/11/01/5444</t>
  </si>
  <si>
    <t>PUNJAB-BAWANA_GAS</t>
  </si>
  <si>
    <t>HARYANA-BAWANA_GAS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</si>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</sst>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45599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158</v>
      </c>
    </row>
    <row r="9" spans="1:3">
      <c r="A9" s="47" t="s">
        <v>445</v>
      </c>
      <c r="B9" s="205">
        <v>45607.409872685188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45599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26.28</v>
      </c>
      <c r="C3" s="203">
        <v>26.28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10.964015999999999</v>
      </c>
      <c r="J3" s="22">
        <f>C3*E3/100</f>
        <v>6.1311239999999998</v>
      </c>
      <c r="K3" s="22">
        <f>C3*F3/100</f>
        <v>7.9076520000000006</v>
      </c>
      <c r="L3" s="22">
        <f>C3*G3/100</f>
        <v>1.2772080000000001</v>
      </c>
      <c r="M3" s="155">
        <f>SUM(I3:L3)</f>
        <v>26.28</v>
      </c>
      <c r="N3" s="23"/>
      <c r="P3" s="38">
        <f t="shared" ref="P3:P34" si="1">I3</f>
        <v>10.964015999999999</v>
      </c>
      <c r="Q3" s="38">
        <f t="shared" ref="Q3:Q34" si="2">J3</f>
        <v>6.1311239999999998</v>
      </c>
      <c r="R3" s="38">
        <f t="shared" ref="R3:R34" si="3">K3</f>
        <v>7.9076520000000006</v>
      </c>
      <c r="S3" s="38">
        <f t="shared" ref="S3:S34" si="4">L3</f>
        <v>1.2772080000000001</v>
      </c>
      <c r="T3" s="38">
        <f>SUM(P3:S3)</f>
        <v>26.28</v>
      </c>
    </row>
    <row r="4" spans="1:20">
      <c r="A4" s="8" t="s">
        <v>46</v>
      </c>
      <c r="B4" s="203">
        <v>26.28</v>
      </c>
      <c r="C4" s="203">
        <v>26.28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10.964015999999999</v>
      </c>
      <c r="J4" s="22">
        <f t="shared" ref="J4:J67" si="6">C4*E4/100</f>
        <v>6.1311239999999998</v>
      </c>
      <c r="K4" s="22">
        <f t="shared" ref="K4:K67" si="7">C4*F4/100</f>
        <v>7.9076520000000006</v>
      </c>
      <c r="L4" s="22">
        <f t="shared" ref="L4:L67" si="8">C4*G4/100</f>
        <v>1.2772080000000001</v>
      </c>
      <c r="M4" s="156">
        <f t="shared" ref="M4:M67" si="9">SUM(I4:L4)</f>
        <v>26.28</v>
      </c>
      <c r="N4" s="23"/>
      <c r="P4" s="38">
        <f t="shared" si="1"/>
        <v>10.964015999999999</v>
      </c>
      <c r="Q4" s="38">
        <f t="shared" si="2"/>
        <v>6.1311239999999998</v>
      </c>
      <c r="R4" s="38">
        <f t="shared" si="3"/>
        <v>7.9076520000000006</v>
      </c>
      <c r="S4" s="38">
        <f t="shared" si="4"/>
        <v>1.2772080000000001</v>
      </c>
      <c r="T4" s="38">
        <f t="shared" ref="T4:T67" si="10">SUM(P4:S4)</f>
        <v>26.28</v>
      </c>
    </row>
    <row r="5" spans="1:20">
      <c r="A5" s="8" t="s">
        <v>47</v>
      </c>
      <c r="B5" s="203">
        <v>26.28</v>
      </c>
      <c r="C5" s="203">
        <v>26.28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10.964015999999999</v>
      </c>
      <c r="J5" s="22">
        <f t="shared" si="6"/>
        <v>6.1311239999999998</v>
      </c>
      <c r="K5" s="22">
        <f t="shared" si="7"/>
        <v>7.9076520000000006</v>
      </c>
      <c r="L5" s="22">
        <f t="shared" si="8"/>
        <v>1.2772080000000001</v>
      </c>
      <c r="M5" s="156">
        <f t="shared" si="9"/>
        <v>26.28</v>
      </c>
      <c r="N5" s="23"/>
      <c r="P5" s="38">
        <f t="shared" si="1"/>
        <v>10.964015999999999</v>
      </c>
      <c r="Q5" s="38">
        <f t="shared" si="2"/>
        <v>6.1311239999999998</v>
      </c>
      <c r="R5" s="38">
        <f t="shared" si="3"/>
        <v>7.9076520000000006</v>
      </c>
      <c r="S5" s="38">
        <f t="shared" si="4"/>
        <v>1.2772080000000001</v>
      </c>
      <c r="T5" s="38">
        <f t="shared" si="10"/>
        <v>26.28</v>
      </c>
    </row>
    <row r="6" spans="1:20">
      <c r="A6" s="8" t="s">
        <v>48</v>
      </c>
      <c r="B6" s="203">
        <v>26.28</v>
      </c>
      <c r="C6" s="203">
        <v>26.28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10.964015999999999</v>
      </c>
      <c r="J6" s="22">
        <f t="shared" si="6"/>
        <v>6.1311239999999998</v>
      </c>
      <c r="K6" s="22">
        <f t="shared" si="7"/>
        <v>7.9076520000000006</v>
      </c>
      <c r="L6" s="22">
        <f t="shared" si="8"/>
        <v>1.2772080000000001</v>
      </c>
      <c r="M6" s="156">
        <f t="shared" si="9"/>
        <v>26.28</v>
      </c>
      <c r="N6" s="23"/>
      <c r="P6" s="38">
        <f t="shared" si="1"/>
        <v>10.964015999999999</v>
      </c>
      <c r="Q6" s="38">
        <f t="shared" si="2"/>
        <v>6.1311239999999998</v>
      </c>
      <c r="R6" s="38">
        <f t="shared" si="3"/>
        <v>7.9076520000000006</v>
      </c>
      <c r="S6" s="38">
        <f t="shared" si="4"/>
        <v>1.2772080000000001</v>
      </c>
      <c r="T6" s="38">
        <f t="shared" si="10"/>
        <v>26.28</v>
      </c>
    </row>
    <row r="7" spans="1:20">
      <c r="A7" s="8" t="s">
        <v>49</v>
      </c>
      <c r="B7" s="203">
        <v>26.28</v>
      </c>
      <c r="C7" s="203">
        <v>26.28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10.964015999999999</v>
      </c>
      <c r="J7" s="22">
        <f t="shared" si="6"/>
        <v>6.1311239999999998</v>
      </c>
      <c r="K7" s="22">
        <f t="shared" si="7"/>
        <v>7.9076520000000006</v>
      </c>
      <c r="L7" s="22">
        <f t="shared" si="8"/>
        <v>1.2772080000000001</v>
      </c>
      <c r="M7" s="156">
        <f t="shared" si="9"/>
        <v>26.28</v>
      </c>
      <c r="N7" s="23"/>
      <c r="P7" s="38">
        <f t="shared" si="1"/>
        <v>10.964015999999999</v>
      </c>
      <c r="Q7" s="38">
        <f t="shared" si="2"/>
        <v>6.1311239999999998</v>
      </c>
      <c r="R7" s="38">
        <f t="shared" si="3"/>
        <v>7.9076520000000006</v>
      </c>
      <c r="S7" s="38">
        <f t="shared" si="4"/>
        <v>1.2772080000000001</v>
      </c>
      <c r="T7" s="38">
        <f t="shared" si="10"/>
        <v>26.28</v>
      </c>
    </row>
    <row r="8" spans="1:20">
      <c r="A8" s="8" t="s">
        <v>50</v>
      </c>
      <c r="B8" s="203">
        <v>26.28</v>
      </c>
      <c r="C8" s="203">
        <v>26.28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10.964015999999999</v>
      </c>
      <c r="J8" s="22">
        <f t="shared" si="6"/>
        <v>6.1311239999999998</v>
      </c>
      <c r="K8" s="22">
        <f t="shared" si="7"/>
        <v>7.9076520000000006</v>
      </c>
      <c r="L8" s="22">
        <f t="shared" si="8"/>
        <v>1.2772080000000001</v>
      </c>
      <c r="M8" s="156">
        <f t="shared" si="9"/>
        <v>26.28</v>
      </c>
      <c r="N8" s="23"/>
      <c r="P8" s="38">
        <f t="shared" si="1"/>
        <v>10.964015999999999</v>
      </c>
      <c r="Q8" s="38">
        <f t="shared" si="2"/>
        <v>6.1311239999999998</v>
      </c>
      <c r="R8" s="38">
        <f t="shared" si="3"/>
        <v>7.9076520000000006</v>
      </c>
      <c r="S8" s="38">
        <f t="shared" si="4"/>
        <v>1.2772080000000001</v>
      </c>
      <c r="T8" s="38">
        <f t="shared" si="10"/>
        <v>26.28</v>
      </c>
    </row>
    <row r="9" spans="1:20">
      <c r="A9" s="8" t="s">
        <v>51</v>
      </c>
      <c r="B9" s="203">
        <v>26.28</v>
      </c>
      <c r="C9" s="203">
        <v>26.28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10.964015999999999</v>
      </c>
      <c r="J9" s="22">
        <f t="shared" si="6"/>
        <v>6.1311239999999998</v>
      </c>
      <c r="K9" s="22">
        <f t="shared" si="7"/>
        <v>7.9076520000000006</v>
      </c>
      <c r="L9" s="22">
        <f t="shared" si="8"/>
        <v>1.2772080000000001</v>
      </c>
      <c r="M9" s="156">
        <f t="shared" si="9"/>
        <v>26.28</v>
      </c>
      <c r="N9" s="23"/>
      <c r="P9" s="38">
        <f t="shared" si="1"/>
        <v>10.964015999999999</v>
      </c>
      <c r="Q9" s="38">
        <f t="shared" si="2"/>
        <v>6.1311239999999998</v>
      </c>
      <c r="R9" s="38">
        <f t="shared" si="3"/>
        <v>7.9076520000000006</v>
      </c>
      <c r="S9" s="38">
        <f t="shared" si="4"/>
        <v>1.2772080000000001</v>
      </c>
      <c r="T9" s="38">
        <f t="shared" si="10"/>
        <v>26.28</v>
      </c>
    </row>
    <row r="10" spans="1:20">
      <c r="A10" s="8" t="s">
        <v>52</v>
      </c>
      <c r="B10" s="203">
        <v>26.28</v>
      </c>
      <c r="C10" s="203">
        <v>26.28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10.964015999999999</v>
      </c>
      <c r="J10" s="22">
        <f t="shared" si="6"/>
        <v>6.1311239999999998</v>
      </c>
      <c r="K10" s="22">
        <f t="shared" si="7"/>
        <v>7.9076520000000006</v>
      </c>
      <c r="L10" s="22">
        <f t="shared" si="8"/>
        <v>1.2772080000000001</v>
      </c>
      <c r="M10" s="156">
        <f t="shared" si="9"/>
        <v>26.28</v>
      </c>
      <c r="N10" s="23"/>
      <c r="P10" s="38">
        <f t="shared" si="1"/>
        <v>10.964015999999999</v>
      </c>
      <c r="Q10" s="38">
        <f t="shared" si="2"/>
        <v>6.1311239999999998</v>
      </c>
      <c r="R10" s="38">
        <f t="shared" si="3"/>
        <v>7.9076520000000006</v>
      </c>
      <c r="S10" s="38">
        <f t="shared" si="4"/>
        <v>1.2772080000000001</v>
      </c>
      <c r="T10" s="38">
        <f t="shared" si="10"/>
        <v>26.28</v>
      </c>
    </row>
    <row r="11" spans="1:20">
      <c r="A11" s="8" t="s">
        <v>53</v>
      </c>
      <c r="B11" s="203">
        <v>26.28</v>
      </c>
      <c r="C11" s="203">
        <v>26.28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10.964015999999999</v>
      </c>
      <c r="J11" s="22">
        <f t="shared" si="6"/>
        <v>6.1311239999999998</v>
      </c>
      <c r="K11" s="22">
        <f t="shared" si="7"/>
        <v>7.9076520000000006</v>
      </c>
      <c r="L11" s="22">
        <f t="shared" si="8"/>
        <v>1.2772080000000001</v>
      </c>
      <c r="M11" s="156">
        <f t="shared" si="9"/>
        <v>26.28</v>
      </c>
      <c r="N11" s="23"/>
      <c r="P11" s="38">
        <f t="shared" si="1"/>
        <v>10.964015999999999</v>
      </c>
      <c r="Q11" s="38">
        <f t="shared" si="2"/>
        <v>6.1311239999999998</v>
      </c>
      <c r="R11" s="38">
        <f t="shared" si="3"/>
        <v>7.9076520000000006</v>
      </c>
      <c r="S11" s="38">
        <f t="shared" si="4"/>
        <v>1.2772080000000001</v>
      </c>
      <c r="T11" s="38">
        <f t="shared" si="10"/>
        <v>26.28</v>
      </c>
    </row>
    <row r="12" spans="1:20">
      <c r="A12" s="8" t="s">
        <v>54</v>
      </c>
      <c r="B12" s="203">
        <v>26.28</v>
      </c>
      <c r="C12" s="203">
        <v>26.28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10.964015999999999</v>
      </c>
      <c r="J12" s="22">
        <f t="shared" si="6"/>
        <v>6.1311239999999998</v>
      </c>
      <c r="K12" s="22">
        <f t="shared" si="7"/>
        <v>7.9076520000000006</v>
      </c>
      <c r="L12" s="22">
        <f t="shared" si="8"/>
        <v>1.2772080000000001</v>
      </c>
      <c r="M12" s="156">
        <f t="shared" si="9"/>
        <v>26.28</v>
      </c>
      <c r="N12" s="23"/>
      <c r="P12" s="38">
        <f t="shared" si="1"/>
        <v>10.964015999999999</v>
      </c>
      <c r="Q12" s="38">
        <f t="shared" si="2"/>
        <v>6.1311239999999998</v>
      </c>
      <c r="R12" s="38">
        <f t="shared" si="3"/>
        <v>7.9076520000000006</v>
      </c>
      <c r="S12" s="38">
        <f t="shared" si="4"/>
        <v>1.2772080000000001</v>
      </c>
      <c r="T12" s="38">
        <f t="shared" si="10"/>
        <v>26.28</v>
      </c>
    </row>
    <row r="13" spans="1:20">
      <c r="A13" s="8" t="s">
        <v>55</v>
      </c>
      <c r="B13" s="203">
        <v>26.28</v>
      </c>
      <c r="C13" s="203">
        <v>26.28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10.964015999999999</v>
      </c>
      <c r="J13" s="22">
        <f t="shared" si="6"/>
        <v>6.1311239999999998</v>
      </c>
      <c r="K13" s="22">
        <f t="shared" si="7"/>
        <v>7.9076520000000006</v>
      </c>
      <c r="L13" s="22">
        <f t="shared" si="8"/>
        <v>1.2772080000000001</v>
      </c>
      <c r="M13" s="156">
        <f t="shared" si="9"/>
        <v>26.28</v>
      </c>
      <c r="N13" s="23"/>
      <c r="P13" s="38">
        <f t="shared" si="1"/>
        <v>10.964015999999999</v>
      </c>
      <c r="Q13" s="38">
        <f t="shared" si="2"/>
        <v>6.1311239999999998</v>
      </c>
      <c r="R13" s="38">
        <f t="shared" si="3"/>
        <v>7.9076520000000006</v>
      </c>
      <c r="S13" s="38">
        <f t="shared" si="4"/>
        <v>1.2772080000000001</v>
      </c>
      <c r="T13" s="38">
        <f t="shared" si="10"/>
        <v>26.28</v>
      </c>
    </row>
    <row r="14" spans="1:20">
      <c r="A14" s="8" t="s">
        <v>56</v>
      </c>
      <c r="B14" s="203">
        <v>26.28</v>
      </c>
      <c r="C14" s="203">
        <v>26.28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10.964015999999999</v>
      </c>
      <c r="J14" s="22">
        <f t="shared" si="6"/>
        <v>6.1311239999999998</v>
      </c>
      <c r="K14" s="22">
        <f t="shared" si="7"/>
        <v>7.9076520000000006</v>
      </c>
      <c r="L14" s="22">
        <f t="shared" si="8"/>
        <v>1.2772080000000001</v>
      </c>
      <c r="M14" s="156">
        <f t="shared" si="9"/>
        <v>26.28</v>
      </c>
      <c r="N14" s="23"/>
      <c r="P14" s="38">
        <f t="shared" si="1"/>
        <v>10.964015999999999</v>
      </c>
      <c r="Q14" s="38">
        <f t="shared" si="2"/>
        <v>6.1311239999999998</v>
      </c>
      <c r="R14" s="38">
        <f t="shared" si="3"/>
        <v>7.9076520000000006</v>
      </c>
      <c r="S14" s="38">
        <f t="shared" si="4"/>
        <v>1.2772080000000001</v>
      </c>
      <c r="T14" s="38">
        <f t="shared" si="10"/>
        <v>26.28</v>
      </c>
    </row>
    <row r="15" spans="1:20">
      <c r="A15" s="8" t="s">
        <v>57</v>
      </c>
      <c r="B15" s="203">
        <v>26.28</v>
      </c>
      <c r="C15" s="203">
        <v>26.28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10.964015999999999</v>
      </c>
      <c r="J15" s="22">
        <f t="shared" si="6"/>
        <v>6.1311239999999998</v>
      </c>
      <c r="K15" s="22">
        <f t="shared" si="7"/>
        <v>7.9076520000000006</v>
      </c>
      <c r="L15" s="22">
        <f t="shared" si="8"/>
        <v>1.2772080000000001</v>
      </c>
      <c r="M15" s="156">
        <f t="shared" si="9"/>
        <v>26.28</v>
      </c>
      <c r="N15" s="23"/>
      <c r="P15" s="38">
        <f t="shared" si="1"/>
        <v>10.964015999999999</v>
      </c>
      <c r="Q15" s="38">
        <f t="shared" si="2"/>
        <v>6.1311239999999998</v>
      </c>
      <c r="R15" s="38">
        <f t="shared" si="3"/>
        <v>7.9076520000000006</v>
      </c>
      <c r="S15" s="38">
        <f t="shared" si="4"/>
        <v>1.2772080000000001</v>
      </c>
      <c r="T15" s="38">
        <f t="shared" si="10"/>
        <v>26.28</v>
      </c>
    </row>
    <row r="16" spans="1:20">
      <c r="A16" s="8" t="s">
        <v>58</v>
      </c>
      <c r="B16" s="203">
        <v>26.28</v>
      </c>
      <c r="C16" s="203">
        <v>26.28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10.964015999999999</v>
      </c>
      <c r="J16" s="22">
        <f t="shared" si="6"/>
        <v>6.1311239999999998</v>
      </c>
      <c r="K16" s="22">
        <f t="shared" si="7"/>
        <v>7.9076520000000006</v>
      </c>
      <c r="L16" s="22">
        <f t="shared" si="8"/>
        <v>1.2772080000000001</v>
      </c>
      <c r="M16" s="156">
        <f t="shared" si="9"/>
        <v>26.28</v>
      </c>
      <c r="N16" s="23"/>
      <c r="P16" s="38">
        <f t="shared" si="1"/>
        <v>10.964015999999999</v>
      </c>
      <c r="Q16" s="38">
        <f t="shared" si="2"/>
        <v>6.1311239999999998</v>
      </c>
      <c r="R16" s="38">
        <f t="shared" si="3"/>
        <v>7.9076520000000006</v>
      </c>
      <c r="S16" s="38">
        <f t="shared" si="4"/>
        <v>1.2772080000000001</v>
      </c>
      <c r="T16" s="38">
        <f t="shared" si="10"/>
        <v>26.28</v>
      </c>
    </row>
    <row r="17" spans="1:20">
      <c r="A17" s="8" t="s">
        <v>59</v>
      </c>
      <c r="B17" s="203">
        <v>26.28</v>
      </c>
      <c r="C17" s="203">
        <v>26.28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10.964015999999999</v>
      </c>
      <c r="J17" s="22">
        <f t="shared" si="6"/>
        <v>6.1311239999999998</v>
      </c>
      <c r="K17" s="22">
        <f t="shared" si="7"/>
        <v>7.9076520000000006</v>
      </c>
      <c r="L17" s="22">
        <f t="shared" si="8"/>
        <v>1.2772080000000001</v>
      </c>
      <c r="M17" s="156">
        <f t="shared" si="9"/>
        <v>26.28</v>
      </c>
      <c r="N17" s="23"/>
      <c r="P17" s="38">
        <f t="shared" si="1"/>
        <v>10.964015999999999</v>
      </c>
      <c r="Q17" s="38">
        <f t="shared" si="2"/>
        <v>6.1311239999999998</v>
      </c>
      <c r="R17" s="38">
        <f t="shared" si="3"/>
        <v>7.9076520000000006</v>
      </c>
      <c r="S17" s="38">
        <f t="shared" si="4"/>
        <v>1.2772080000000001</v>
      </c>
      <c r="T17" s="38">
        <f t="shared" si="10"/>
        <v>26.28</v>
      </c>
    </row>
    <row r="18" spans="1:20">
      <c r="A18" s="8" t="s">
        <v>60</v>
      </c>
      <c r="B18" s="203">
        <v>26.28</v>
      </c>
      <c r="C18" s="203">
        <v>26.28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10.964015999999999</v>
      </c>
      <c r="J18" s="22">
        <f t="shared" si="6"/>
        <v>6.1311239999999998</v>
      </c>
      <c r="K18" s="22">
        <f t="shared" si="7"/>
        <v>7.9076520000000006</v>
      </c>
      <c r="L18" s="22">
        <f t="shared" si="8"/>
        <v>1.2772080000000001</v>
      </c>
      <c r="M18" s="156">
        <f t="shared" si="9"/>
        <v>26.28</v>
      </c>
      <c r="N18" s="23"/>
      <c r="P18" s="38">
        <f t="shared" si="1"/>
        <v>10.964015999999999</v>
      </c>
      <c r="Q18" s="38">
        <f t="shared" si="2"/>
        <v>6.1311239999999998</v>
      </c>
      <c r="R18" s="38">
        <f t="shared" si="3"/>
        <v>7.9076520000000006</v>
      </c>
      <c r="S18" s="38">
        <f t="shared" si="4"/>
        <v>1.2772080000000001</v>
      </c>
      <c r="T18" s="38">
        <f t="shared" si="10"/>
        <v>26.28</v>
      </c>
    </row>
    <row r="19" spans="1:20">
      <c r="A19" s="8" t="s">
        <v>61</v>
      </c>
      <c r="B19" s="203">
        <v>26.28</v>
      </c>
      <c r="C19" s="203">
        <v>26.28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10.964015999999999</v>
      </c>
      <c r="J19" s="22">
        <f t="shared" si="6"/>
        <v>6.1311239999999998</v>
      </c>
      <c r="K19" s="22">
        <f t="shared" si="7"/>
        <v>7.9076520000000006</v>
      </c>
      <c r="L19" s="22">
        <f t="shared" si="8"/>
        <v>1.2772080000000001</v>
      </c>
      <c r="M19" s="156">
        <f t="shared" si="9"/>
        <v>26.28</v>
      </c>
      <c r="N19" s="23"/>
      <c r="P19" s="38">
        <f t="shared" si="1"/>
        <v>10.964015999999999</v>
      </c>
      <c r="Q19" s="38">
        <f t="shared" si="2"/>
        <v>6.1311239999999998</v>
      </c>
      <c r="R19" s="38">
        <f t="shared" si="3"/>
        <v>7.9076520000000006</v>
      </c>
      <c r="S19" s="38">
        <f t="shared" si="4"/>
        <v>1.2772080000000001</v>
      </c>
      <c r="T19" s="38">
        <f t="shared" si="10"/>
        <v>26.28</v>
      </c>
    </row>
    <row r="20" spans="1:20">
      <c r="A20" s="8" t="s">
        <v>62</v>
      </c>
      <c r="B20" s="203">
        <v>26.28</v>
      </c>
      <c r="C20" s="203">
        <v>26.28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10.964015999999999</v>
      </c>
      <c r="J20" s="22">
        <f t="shared" si="6"/>
        <v>6.1311239999999998</v>
      </c>
      <c r="K20" s="22">
        <f t="shared" si="7"/>
        <v>7.9076520000000006</v>
      </c>
      <c r="L20" s="22">
        <f t="shared" si="8"/>
        <v>1.2772080000000001</v>
      </c>
      <c r="M20" s="156">
        <f t="shared" si="9"/>
        <v>26.28</v>
      </c>
      <c r="N20" s="23"/>
      <c r="P20" s="38">
        <f t="shared" si="1"/>
        <v>10.964015999999999</v>
      </c>
      <c r="Q20" s="38">
        <f t="shared" si="2"/>
        <v>6.1311239999999998</v>
      </c>
      <c r="R20" s="38">
        <f t="shared" si="3"/>
        <v>7.9076520000000006</v>
      </c>
      <c r="S20" s="38">
        <f t="shared" si="4"/>
        <v>1.2772080000000001</v>
      </c>
      <c r="T20" s="38">
        <f t="shared" si="10"/>
        <v>26.28</v>
      </c>
    </row>
    <row r="21" spans="1:20">
      <c r="A21" s="8" t="s">
        <v>63</v>
      </c>
      <c r="B21" s="203">
        <v>26.28</v>
      </c>
      <c r="C21" s="203">
        <v>26.28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10.964015999999999</v>
      </c>
      <c r="J21" s="22">
        <f t="shared" si="6"/>
        <v>6.1311239999999998</v>
      </c>
      <c r="K21" s="22">
        <f t="shared" si="7"/>
        <v>7.9076520000000006</v>
      </c>
      <c r="L21" s="22">
        <f t="shared" si="8"/>
        <v>1.2772080000000001</v>
      </c>
      <c r="M21" s="156">
        <f t="shared" si="9"/>
        <v>26.28</v>
      </c>
      <c r="N21" s="23"/>
      <c r="P21" s="38">
        <f t="shared" si="1"/>
        <v>10.964015999999999</v>
      </c>
      <c r="Q21" s="38">
        <f t="shared" si="2"/>
        <v>6.1311239999999998</v>
      </c>
      <c r="R21" s="38">
        <f t="shared" si="3"/>
        <v>7.9076520000000006</v>
      </c>
      <c r="S21" s="38">
        <f t="shared" si="4"/>
        <v>1.2772080000000001</v>
      </c>
      <c r="T21" s="38">
        <f t="shared" si="10"/>
        <v>26.28</v>
      </c>
    </row>
    <row r="22" spans="1:20">
      <c r="A22" s="8" t="s">
        <v>64</v>
      </c>
      <c r="B22" s="203">
        <v>26.28</v>
      </c>
      <c r="C22" s="203">
        <v>26.28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10.964015999999999</v>
      </c>
      <c r="J22" s="22">
        <f t="shared" si="6"/>
        <v>6.1311239999999998</v>
      </c>
      <c r="K22" s="22">
        <f t="shared" si="7"/>
        <v>7.9076520000000006</v>
      </c>
      <c r="L22" s="22">
        <f t="shared" si="8"/>
        <v>1.2772080000000001</v>
      </c>
      <c r="M22" s="156">
        <f t="shared" si="9"/>
        <v>26.28</v>
      </c>
      <c r="N22" s="23"/>
      <c r="P22" s="38">
        <f t="shared" si="1"/>
        <v>10.964015999999999</v>
      </c>
      <c r="Q22" s="38">
        <f t="shared" si="2"/>
        <v>6.1311239999999998</v>
      </c>
      <c r="R22" s="38">
        <f t="shared" si="3"/>
        <v>7.9076520000000006</v>
      </c>
      <c r="S22" s="38">
        <f t="shared" si="4"/>
        <v>1.2772080000000001</v>
      </c>
      <c r="T22" s="38">
        <f t="shared" si="10"/>
        <v>26.28</v>
      </c>
    </row>
    <row r="23" spans="1:20">
      <c r="A23" s="8" t="s">
        <v>65</v>
      </c>
      <c r="B23" s="203">
        <v>26.28</v>
      </c>
      <c r="C23" s="203">
        <v>26.28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10.964015999999999</v>
      </c>
      <c r="J23" s="22">
        <f t="shared" si="6"/>
        <v>6.1311239999999998</v>
      </c>
      <c r="K23" s="22">
        <f t="shared" si="7"/>
        <v>7.9076520000000006</v>
      </c>
      <c r="L23" s="22">
        <f t="shared" si="8"/>
        <v>1.2772080000000001</v>
      </c>
      <c r="M23" s="156">
        <f t="shared" si="9"/>
        <v>26.28</v>
      </c>
      <c r="N23" s="23"/>
      <c r="P23" s="38">
        <f t="shared" si="1"/>
        <v>10.964015999999999</v>
      </c>
      <c r="Q23" s="38">
        <f t="shared" si="2"/>
        <v>6.1311239999999998</v>
      </c>
      <c r="R23" s="38">
        <f t="shared" si="3"/>
        <v>7.9076520000000006</v>
      </c>
      <c r="S23" s="38">
        <f t="shared" si="4"/>
        <v>1.2772080000000001</v>
      </c>
      <c r="T23" s="38">
        <f t="shared" si="10"/>
        <v>26.28</v>
      </c>
    </row>
    <row r="24" spans="1:20">
      <c r="A24" s="8" t="s">
        <v>66</v>
      </c>
      <c r="B24" s="203">
        <v>26.28</v>
      </c>
      <c r="C24" s="203">
        <v>26.28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10.964015999999999</v>
      </c>
      <c r="J24" s="22">
        <f t="shared" si="6"/>
        <v>6.1311239999999998</v>
      </c>
      <c r="K24" s="22">
        <f t="shared" si="7"/>
        <v>7.9076520000000006</v>
      </c>
      <c r="L24" s="22">
        <f t="shared" si="8"/>
        <v>1.2772080000000001</v>
      </c>
      <c r="M24" s="156">
        <f t="shared" si="9"/>
        <v>26.28</v>
      </c>
      <c r="N24" s="23"/>
      <c r="P24" s="38">
        <f t="shared" si="1"/>
        <v>10.964015999999999</v>
      </c>
      <c r="Q24" s="38">
        <f t="shared" si="2"/>
        <v>6.1311239999999998</v>
      </c>
      <c r="R24" s="38">
        <f t="shared" si="3"/>
        <v>7.9076520000000006</v>
      </c>
      <c r="S24" s="38">
        <f t="shared" si="4"/>
        <v>1.2772080000000001</v>
      </c>
      <c r="T24" s="38">
        <f t="shared" si="10"/>
        <v>26.28</v>
      </c>
    </row>
    <row r="25" spans="1:20">
      <c r="A25" s="8" t="s">
        <v>67</v>
      </c>
      <c r="B25" s="203">
        <v>26.28</v>
      </c>
      <c r="C25" s="203">
        <v>26.28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10.964015999999999</v>
      </c>
      <c r="J25" s="22">
        <f t="shared" si="6"/>
        <v>6.1311239999999998</v>
      </c>
      <c r="K25" s="22">
        <f t="shared" si="7"/>
        <v>7.9076520000000006</v>
      </c>
      <c r="L25" s="22">
        <f t="shared" si="8"/>
        <v>1.2772080000000001</v>
      </c>
      <c r="M25" s="156">
        <f t="shared" si="9"/>
        <v>26.28</v>
      </c>
      <c r="N25" s="23"/>
      <c r="P25" s="38">
        <f t="shared" si="1"/>
        <v>10.964015999999999</v>
      </c>
      <c r="Q25" s="38">
        <f t="shared" si="2"/>
        <v>6.1311239999999998</v>
      </c>
      <c r="R25" s="38">
        <f t="shared" si="3"/>
        <v>7.9076520000000006</v>
      </c>
      <c r="S25" s="38">
        <f t="shared" si="4"/>
        <v>1.2772080000000001</v>
      </c>
      <c r="T25" s="38">
        <f t="shared" si="10"/>
        <v>26.28</v>
      </c>
    </row>
    <row r="26" spans="1:20">
      <c r="A26" s="8" t="s">
        <v>68</v>
      </c>
      <c r="B26" s="203">
        <v>26.28</v>
      </c>
      <c r="C26" s="203">
        <v>26.28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10.964015999999999</v>
      </c>
      <c r="J26" s="22">
        <f t="shared" si="6"/>
        <v>6.1311239999999998</v>
      </c>
      <c r="K26" s="22">
        <f t="shared" si="7"/>
        <v>7.9076520000000006</v>
      </c>
      <c r="L26" s="22">
        <f t="shared" si="8"/>
        <v>1.2772080000000001</v>
      </c>
      <c r="M26" s="156">
        <f t="shared" si="9"/>
        <v>26.28</v>
      </c>
      <c r="N26" s="23"/>
      <c r="P26" s="38">
        <f t="shared" si="1"/>
        <v>10.964015999999999</v>
      </c>
      <c r="Q26" s="38">
        <f t="shared" si="2"/>
        <v>6.1311239999999998</v>
      </c>
      <c r="R26" s="38">
        <f t="shared" si="3"/>
        <v>7.9076520000000006</v>
      </c>
      <c r="S26" s="38">
        <f t="shared" si="4"/>
        <v>1.2772080000000001</v>
      </c>
      <c r="T26" s="38">
        <f t="shared" si="10"/>
        <v>26.28</v>
      </c>
    </row>
    <row r="27" spans="1:20">
      <c r="A27" s="8" t="s">
        <v>69</v>
      </c>
      <c r="B27" s="203">
        <v>26.28</v>
      </c>
      <c r="C27" s="203">
        <v>26.28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10.964015999999999</v>
      </c>
      <c r="J27" s="22">
        <f t="shared" si="6"/>
        <v>6.1311239999999998</v>
      </c>
      <c r="K27" s="22">
        <f t="shared" si="7"/>
        <v>7.9076520000000006</v>
      </c>
      <c r="L27" s="22">
        <f t="shared" si="8"/>
        <v>1.2772080000000001</v>
      </c>
      <c r="M27" s="156">
        <f t="shared" si="9"/>
        <v>26.28</v>
      </c>
      <c r="N27" s="23"/>
      <c r="P27" s="38">
        <f t="shared" si="1"/>
        <v>10.964015999999999</v>
      </c>
      <c r="Q27" s="38">
        <f t="shared" si="2"/>
        <v>6.1311239999999998</v>
      </c>
      <c r="R27" s="38">
        <f t="shared" si="3"/>
        <v>7.9076520000000006</v>
      </c>
      <c r="S27" s="38">
        <f t="shared" si="4"/>
        <v>1.2772080000000001</v>
      </c>
      <c r="T27" s="38">
        <f t="shared" si="10"/>
        <v>26.28</v>
      </c>
    </row>
    <row r="28" spans="1:20">
      <c r="A28" s="8" t="s">
        <v>70</v>
      </c>
      <c r="B28" s="203">
        <v>26.28</v>
      </c>
      <c r="C28" s="203">
        <v>26.28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10.964015999999999</v>
      </c>
      <c r="J28" s="22">
        <f t="shared" si="6"/>
        <v>6.1311239999999998</v>
      </c>
      <c r="K28" s="22">
        <f t="shared" si="7"/>
        <v>7.9076520000000006</v>
      </c>
      <c r="L28" s="22">
        <f t="shared" si="8"/>
        <v>1.2772080000000001</v>
      </c>
      <c r="M28" s="156">
        <f t="shared" si="9"/>
        <v>26.28</v>
      </c>
      <c r="N28" s="23"/>
      <c r="P28" s="38">
        <f t="shared" si="1"/>
        <v>10.964015999999999</v>
      </c>
      <c r="Q28" s="38">
        <f t="shared" si="2"/>
        <v>6.1311239999999998</v>
      </c>
      <c r="R28" s="38">
        <f t="shared" si="3"/>
        <v>7.9076520000000006</v>
      </c>
      <c r="S28" s="38">
        <f t="shared" si="4"/>
        <v>1.2772080000000001</v>
      </c>
      <c r="T28" s="38">
        <f t="shared" si="10"/>
        <v>26.28</v>
      </c>
    </row>
    <row r="29" spans="1:20">
      <c r="A29" s="8" t="s">
        <v>71</v>
      </c>
      <c r="B29" s="203">
        <v>26.28</v>
      </c>
      <c r="C29" s="203">
        <v>26.28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10.964015999999999</v>
      </c>
      <c r="J29" s="22">
        <f t="shared" si="6"/>
        <v>6.1311239999999998</v>
      </c>
      <c r="K29" s="22">
        <f t="shared" si="7"/>
        <v>7.9076520000000006</v>
      </c>
      <c r="L29" s="22">
        <f t="shared" si="8"/>
        <v>1.2772080000000001</v>
      </c>
      <c r="M29" s="156">
        <f t="shared" si="9"/>
        <v>26.28</v>
      </c>
      <c r="N29" s="23"/>
      <c r="P29" s="38">
        <f t="shared" si="1"/>
        <v>10.964015999999999</v>
      </c>
      <c r="Q29" s="38">
        <f t="shared" si="2"/>
        <v>6.1311239999999998</v>
      </c>
      <c r="R29" s="38">
        <f t="shared" si="3"/>
        <v>7.9076520000000006</v>
      </c>
      <c r="S29" s="38">
        <f t="shared" si="4"/>
        <v>1.2772080000000001</v>
      </c>
      <c r="T29" s="38">
        <f t="shared" si="10"/>
        <v>26.28</v>
      </c>
    </row>
    <row r="30" spans="1:20">
      <c r="A30" s="8" t="s">
        <v>72</v>
      </c>
      <c r="B30" s="203">
        <v>26.28</v>
      </c>
      <c r="C30" s="203">
        <v>26.28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10.964015999999999</v>
      </c>
      <c r="J30" s="22">
        <f t="shared" si="6"/>
        <v>6.1311239999999998</v>
      </c>
      <c r="K30" s="22">
        <f t="shared" si="7"/>
        <v>7.9076520000000006</v>
      </c>
      <c r="L30" s="22">
        <f t="shared" si="8"/>
        <v>1.2772080000000001</v>
      </c>
      <c r="M30" s="156">
        <f t="shared" si="9"/>
        <v>26.28</v>
      </c>
      <c r="N30" s="23"/>
      <c r="P30" s="38">
        <f t="shared" si="1"/>
        <v>10.964015999999999</v>
      </c>
      <c r="Q30" s="38">
        <f t="shared" si="2"/>
        <v>6.1311239999999998</v>
      </c>
      <c r="R30" s="38">
        <f t="shared" si="3"/>
        <v>7.9076520000000006</v>
      </c>
      <c r="S30" s="38">
        <f t="shared" si="4"/>
        <v>1.2772080000000001</v>
      </c>
      <c r="T30" s="38">
        <f t="shared" si="10"/>
        <v>26.28</v>
      </c>
    </row>
    <row r="31" spans="1:20">
      <c r="A31" s="8" t="s">
        <v>73</v>
      </c>
      <c r="B31" s="203">
        <v>26.28</v>
      </c>
      <c r="C31" s="203">
        <v>26.28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10.964015999999999</v>
      </c>
      <c r="J31" s="22">
        <f t="shared" si="6"/>
        <v>6.1311239999999998</v>
      </c>
      <c r="K31" s="22">
        <f t="shared" si="7"/>
        <v>7.9076520000000006</v>
      </c>
      <c r="L31" s="22">
        <f t="shared" si="8"/>
        <v>1.2772080000000001</v>
      </c>
      <c r="M31" s="156">
        <f t="shared" si="9"/>
        <v>26.28</v>
      </c>
      <c r="N31" s="23"/>
      <c r="P31" s="38">
        <f t="shared" si="1"/>
        <v>10.964015999999999</v>
      </c>
      <c r="Q31" s="38">
        <f t="shared" si="2"/>
        <v>6.1311239999999998</v>
      </c>
      <c r="R31" s="38">
        <f t="shared" si="3"/>
        <v>7.9076520000000006</v>
      </c>
      <c r="S31" s="38">
        <f t="shared" si="4"/>
        <v>1.2772080000000001</v>
      </c>
      <c r="T31" s="38">
        <f t="shared" si="10"/>
        <v>26.28</v>
      </c>
    </row>
    <row r="32" spans="1:20">
      <c r="A32" s="8" t="s">
        <v>74</v>
      </c>
      <c r="B32" s="203">
        <v>26.28</v>
      </c>
      <c r="C32" s="203">
        <v>26.28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10.964015999999999</v>
      </c>
      <c r="J32" s="22">
        <f t="shared" si="6"/>
        <v>6.1311239999999998</v>
      </c>
      <c r="K32" s="22">
        <f t="shared" si="7"/>
        <v>7.9076520000000006</v>
      </c>
      <c r="L32" s="22">
        <f t="shared" si="8"/>
        <v>1.2772080000000001</v>
      </c>
      <c r="M32" s="156">
        <f t="shared" si="9"/>
        <v>26.28</v>
      </c>
      <c r="N32" s="23"/>
      <c r="P32" s="38">
        <f t="shared" si="1"/>
        <v>10.964015999999999</v>
      </c>
      <c r="Q32" s="38">
        <f t="shared" si="2"/>
        <v>6.1311239999999998</v>
      </c>
      <c r="R32" s="38">
        <f t="shared" si="3"/>
        <v>7.9076520000000006</v>
      </c>
      <c r="S32" s="38">
        <f t="shared" si="4"/>
        <v>1.2772080000000001</v>
      </c>
      <c r="T32" s="38">
        <f t="shared" si="10"/>
        <v>26.28</v>
      </c>
    </row>
    <row r="33" spans="1:20">
      <c r="A33" s="8" t="s">
        <v>75</v>
      </c>
      <c r="B33" s="203">
        <v>26.28</v>
      </c>
      <c r="C33" s="203">
        <v>26.28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10.964015999999999</v>
      </c>
      <c r="J33" s="22">
        <f t="shared" si="6"/>
        <v>6.1311239999999998</v>
      </c>
      <c r="K33" s="22">
        <f t="shared" si="7"/>
        <v>7.9076520000000006</v>
      </c>
      <c r="L33" s="22">
        <f t="shared" si="8"/>
        <v>1.2772080000000001</v>
      </c>
      <c r="M33" s="156">
        <f t="shared" si="9"/>
        <v>26.28</v>
      </c>
      <c r="N33" s="23"/>
      <c r="P33" s="38">
        <f t="shared" si="1"/>
        <v>10.964015999999999</v>
      </c>
      <c r="Q33" s="38">
        <f t="shared" si="2"/>
        <v>6.1311239999999998</v>
      </c>
      <c r="R33" s="38">
        <f t="shared" si="3"/>
        <v>7.9076520000000006</v>
      </c>
      <c r="S33" s="38">
        <f t="shared" si="4"/>
        <v>1.2772080000000001</v>
      </c>
      <c r="T33" s="38">
        <f t="shared" si="10"/>
        <v>26.28</v>
      </c>
    </row>
    <row r="34" spans="1:20">
      <c r="A34" s="8" t="s">
        <v>76</v>
      </c>
      <c r="B34" s="203">
        <v>26.28</v>
      </c>
      <c r="C34" s="203">
        <v>26.28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10.964015999999999</v>
      </c>
      <c r="J34" s="22">
        <f t="shared" si="6"/>
        <v>6.1311239999999998</v>
      </c>
      <c r="K34" s="22">
        <f t="shared" si="7"/>
        <v>7.9076520000000006</v>
      </c>
      <c r="L34" s="22">
        <f t="shared" si="8"/>
        <v>1.2772080000000001</v>
      </c>
      <c r="M34" s="156">
        <f t="shared" si="9"/>
        <v>26.28</v>
      </c>
      <c r="N34" s="23"/>
      <c r="P34" s="38">
        <f t="shared" si="1"/>
        <v>10.964015999999999</v>
      </c>
      <c r="Q34" s="38">
        <f t="shared" si="2"/>
        <v>6.1311239999999998</v>
      </c>
      <c r="R34" s="38">
        <f t="shared" si="3"/>
        <v>7.9076520000000006</v>
      </c>
      <c r="S34" s="38">
        <f t="shared" si="4"/>
        <v>1.2772080000000001</v>
      </c>
      <c r="T34" s="38">
        <f t="shared" si="10"/>
        <v>26.28</v>
      </c>
    </row>
    <row r="35" spans="1:20">
      <c r="A35" s="8" t="s">
        <v>77</v>
      </c>
      <c r="B35" s="203">
        <v>26.28</v>
      </c>
      <c r="C35" s="203">
        <v>26.28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10.964015999999999</v>
      </c>
      <c r="J35" s="22">
        <f t="shared" si="6"/>
        <v>6.1311239999999998</v>
      </c>
      <c r="K35" s="22">
        <f t="shared" si="7"/>
        <v>7.9076520000000006</v>
      </c>
      <c r="L35" s="22">
        <f t="shared" si="8"/>
        <v>1.2772080000000001</v>
      </c>
      <c r="M35" s="156">
        <f t="shared" si="9"/>
        <v>26.28</v>
      </c>
      <c r="N35" s="23"/>
      <c r="P35" s="38">
        <f t="shared" ref="P35:P66" si="12">I35</f>
        <v>10.964015999999999</v>
      </c>
      <c r="Q35" s="38">
        <f t="shared" ref="Q35:Q66" si="13">J35</f>
        <v>6.1311239999999998</v>
      </c>
      <c r="R35" s="38">
        <f t="shared" ref="R35:R66" si="14">K35</f>
        <v>7.9076520000000006</v>
      </c>
      <c r="S35" s="38">
        <f t="shared" ref="S35:S66" si="15">L35</f>
        <v>1.2772080000000001</v>
      </c>
      <c r="T35" s="38">
        <f t="shared" si="10"/>
        <v>26.28</v>
      </c>
    </row>
    <row r="36" spans="1:20">
      <c r="A36" s="8" t="s">
        <v>78</v>
      </c>
      <c r="B36" s="203">
        <v>26.28</v>
      </c>
      <c r="C36" s="203">
        <v>26.28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10.964015999999999</v>
      </c>
      <c r="J36" s="22">
        <f t="shared" si="6"/>
        <v>6.1311239999999998</v>
      </c>
      <c r="K36" s="22">
        <f t="shared" si="7"/>
        <v>7.9076520000000006</v>
      </c>
      <c r="L36" s="22">
        <f t="shared" si="8"/>
        <v>1.2772080000000001</v>
      </c>
      <c r="M36" s="156">
        <f t="shared" si="9"/>
        <v>26.28</v>
      </c>
      <c r="N36" s="23"/>
      <c r="P36" s="38">
        <f t="shared" si="12"/>
        <v>10.964015999999999</v>
      </c>
      <c r="Q36" s="38">
        <f t="shared" si="13"/>
        <v>6.1311239999999998</v>
      </c>
      <c r="R36" s="38">
        <f t="shared" si="14"/>
        <v>7.9076520000000006</v>
      </c>
      <c r="S36" s="38">
        <f t="shared" si="15"/>
        <v>1.2772080000000001</v>
      </c>
      <c r="T36" s="38">
        <f t="shared" si="10"/>
        <v>26.28</v>
      </c>
    </row>
    <row r="37" spans="1:20">
      <c r="A37" s="8" t="s">
        <v>79</v>
      </c>
      <c r="B37" s="203">
        <v>26.28</v>
      </c>
      <c r="C37" s="203">
        <v>26.28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10.964015999999999</v>
      </c>
      <c r="J37" s="22">
        <f t="shared" si="6"/>
        <v>6.1311239999999998</v>
      </c>
      <c r="K37" s="22">
        <f t="shared" si="7"/>
        <v>7.9076520000000006</v>
      </c>
      <c r="L37" s="22">
        <f t="shared" si="8"/>
        <v>1.2772080000000001</v>
      </c>
      <c r="M37" s="156">
        <f t="shared" si="9"/>
        <v>26.28</v>
      </c>
      <c r="N37" s="23"/>
      <c r="P37" s="38">
        <f t="shared" si="12"/>
        <v>10.964015999999999</v>
      </c>
      <c r="Q37" s="38">
        <f t="shared" si="13"/>
        <v>6.1311239999999998</v>
      </c>
      <c r="R37" s="38">
        <f t="shared" si="14"/>
        <v>7.9076520000000006</v>
      </c>
      <c r="S37" s="38">
        <f t="shared" si="15"/>
        <v>1.2772080000000001</v>
      </c>
      <c r="T37" s="38">
        <f t="shared" si="10"/>
        <v>26.28</v>
      </c>
    </row>
    <row r="38" spans="1:20">
      <c r="A38" s="8" t="s">
        <v>80</v>
      </c>
      <c r="B38" s="203">
        <v>26.28</v>
      </c>
      <c r="C38" s="203">
        <v>26.28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10.964015999999999</v>
      </c>
      <c r="J38" s="22">
        <f t="shared" si="6"/>
        <v>6.1311239999999998</v>
      </c>
      <c r="K38" s="22">
        <f t="shared" si="7"/>
        <v>7.9076520000000006</v>
      </c>
      <c r="L38" s="22">
        <f t="shared" si="8"/>
        <v>1.2772080000000001</v>
      </c>
      <c r="M38" s="156">
        <f t="shared" si="9"/>
        <v>26.28</v>
      </c>
      <c r="N38" s="23"/>
      <c r="P38" s="38">
        <f t="shared" si="12"/>
        <v>10.964015999999999</v>
      </c>
      <c r="Q38" s="38">
        <f t="shared" si="13"/>
        <v>6.1311239999999998</v>
      </c>
      <c r="R38" s="38">
        <f t="shared" si="14"/>
        <v>7.9076520000000006</v>
      </c>
      <c r="S38" s="38">
        <f t="shared" si="15"/>
        <v>1.2772080000000001</v>
      </c>
      <c r="T38" s="38">
        <f t="shared" si="10"/>
        <v>26.28</v>
      </c>
    </row>
    <row r="39" spans="1:20">
      <c r="A39" s="8" t="s">
        <v>81</v>
      </c>
      <c r="B39" s="203">
        <v>26.28</v>
      </c>
      <c r="C39" s="203">
        <v>26.28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10.964015999999999</v>
      </c>
      <c r="J39" s="22">
        <f t="shared" si="6"/>
        <v>6.1311239999999998</v>
      </c>
      <c r="K39" s="22">
        <f t="shared" si="7"/>
        <v>7.9076520000000006</v>
      </c>
      <c r="L39" s="22">
        <f t="shared" si="8"/>
        <v>1.2772080000000001</v>
      </c>
      <c r="M39" s="156">
        <f t="shared" si="9"/>
        <v>26.28</v>
      </c>
      <c r="N39" s="23"/>
      <c r="P39" s="38">
        <f t="shared" si="12"/>
        <v>10.964015999999999</v>
      </c>
      <c r="Q39" s="38">
        <f t="shared" si="13"/>
        <v>6.1311239999999998</v>
      </c>
      <c r="R39" s="38">
        <f t="shared" si="14"/>
        <v>7.9076520000000006</v>
      </c>
      <c r="S39" s="38">
        <f t="shared" si="15"/>
        <v>1.2772080000000001</v>
      </c>
      <c r="T39" s="38">
        <f t="shared" si="10"/>
        <v>26.28</v>
      </c>
    </row>
    <row r="40" spans="1:20">
      <c r="A40" s="8" t="s">
        <v>82</v>
      </c>
      <c r="B40" s="203">
        <v>26.28</v>
      </c>
      <c r="C40" s="203">
        <v>26.28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10.964015999999999</v>
      </c>
      <c r="J40" s="22">
        <f t="shared" si="6"/>
        <v>6.1311239999999998</v>
      </c>
      <c r="K40" s="22">
        <f t="shared" si="7"/>
        <v>7.9076520000000006</v>
      </c>
      <c r="L40" s="22">
        <f t="shared" si="8"/>
        <v>1.2772080000000001</v>
      </c>
      <c r="M40" s="156">
        <f t="shared" si="9"/>
        <v>26.28</v>
      </c>
      <c r="N40" s="23"/>
      <c r="P40" s="38">
        <f t="shared" si="12"/>
        <v>10.964015999999999</v>
      </c>
      <c r="Q40" s="38">
        <f t="shared" si="13"/>
        <v>6.1311239999999998</v>
      </c>
      <c r="R40" s="38">
        <f t="shared" si="14"/>
        <v>7.9076520000000006</v>
      </c>
      <c r="S40" s="38">
        <f t="shared" si="15"/>
        <v>1.2772080000000001</v>
      </c>
      <c r="T40" s="38">
        <f t="shared" si="10"/>
        <v>26.28</v>
      </c>
    </row>
    <row r="41" spans="1:20">
      <c r="A41" s="8" t="s">
        <v>83</v>
      </c>
      <c r="B41" s="203">
        <v>26.28</v>
      </c>
      <c r="C41" s="203">
        <v>26.28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10.964015999999999</v>
      </c>
      <c r="J41" s="22">
        <f t="shared" si="6"/>
        <v>6.1311239999999998</v>
      </c>
      <c r="K41" s="22">
        <f t="shared" si="7"/>
        <v>7.9076520000000006</v>
      </c>
      <c r="L41" s="22">
        <f t="shared" si="8"/>
        <v>1.2772080000000001</v>
      </c>
      <c r="M41" s="156">
        <f t="shared" si="9"/>
        <v>26.28</v>
      </c>
      <c r="N41" s="23"/>
      <c r="P41" s="38">
        <f t="shared" si="12"/>
        <v>10.964015999999999</v>
      </c>
      <c r="Q41" s="38">
        <f t="shared" si="13"/>
        <v>6.1311239999999998</v>
      </c>
      <c r="R41" s="38">
        <f t="shared" si="14"/>
        <v>7.9076520000000006</v>
      </c>
      <c r="S41" s="38">
        <f t="shared" si="15"/>
        <v>1.2772080000000001</v>
      </c>
      <c r="T41" s="38">
        <f t="shared" si="10"/>
        <v>26.28</v>
      </c>
    </row>
    <row r="42" spans="1:20">
      <c r="A42" s="8" t="s">
        <v>84</v>
      </c>
      <c r="B42" s="203">
        <v>26.28</v>
      </c>
      <c r="C42" s="203">
        <v>26.28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10.964015999999999</v>
      </c>
      <c r="J42" s="22">
        <f t="shared" si="6"/>
        <v>6.1311239999999998</v>
      </c>
      <c r="K42" s="22">
        <f t="shared" si="7"/>
        <v>7.9076520000000006</v>
      </c>
      <c r="L42" s="22">
        <f t="shared" si="8"/>
        <v>1.2772080000000001</v>
      </c>
      <c r="M42" s="156">
        <f t="shared" si="9"/>
        <v>26.28</v>
      </c>
      <c r="N42" s="23"/>
      <c r="P42" s="38">
        <f t="shared" si="12"/>
        <v>10.964015999999999</v>
      </c>
      <c r="Q42" s="38">
        <f t="shared" si="13"/>
        <v>6.1311239999999998</v>
      </c>
      <c r="R42" s="38">
        <f t="shared" si="14"/>
        <v>7.9076520000000006</v>
      </c>
      <c r="S42" s="38">
        <f t="shared" si="15"/>
        <v>1.2772080000000001</v>
      </c>
      <c r="T42" s="38">
        <f t="shared" si="10"/>
        <v>26.28</v>
      </c>
    </row>
    <row r="43" spans="1:20">
      <c r="A43" s="8" t="s">
        <v>85</v>
      </c>
      <c r="B43" s="203">
        <v>26.28</v>
      </c>
      <c r="C43" s="203">
        <v>26.28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10.964015999999999</v>
      </c>
      <c r="J43" s="22">
        <f t="shared" si="6"/>
        <v>6.1311239999999998</v>
      </c>
      <c r="K43" s="22">
        <f t="shared" si="7"/>
        <v>7.9076520000000006</v>
      </c>
      <c r="L43" s="22">
        <f t="shared" si="8"/>
        <v>1.2772080000000001</v>
      </c>
      <c r="M43" s="156">
        <f t="shared" si="9"/>
        <v>26.28</v>
      </c>
      <c r="N43" s="23"/>
      <c r="P43" s="38">
        <f t="shared" si="12"/>
        <v>10.964015999999999</v>
      </c>
      <c r="Q43" s="38">
        <f t="shared" si="13"/>
        <v>6.1311239999999998</v>
      </c>
      <c r="R43" s="38">
        <f t="shared" si="14"/>
        <v>7.9076520000000006</v>
      </c>
      <c r="S43" s="38">
        <f t="shared" si="15"/>
        <v>1.2772080000000001</v>
      </c>
      <c r="T43" s="38">
        <f t="shared" si="10"/>
        <v>26.28</v>
      </c>
    </row>
    <row r="44" spans="1:20">
      <c r="A44" s="8" t="s">
        <v>86</v>
      </c>
      <c r="B44" s="203">
        <v>26.28</v>
      </c>
      <c r="C44" s="203">
        <v>26.28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10.964015999999999</v>
      </c>
      <c r="J44" s="22">
        <f t="shared" si="6"/>
        <v>6.1311239999999998</v>
      </c>
      <c r="K44" s="22">
        <f t="shared" si="7"/>
        <v>7.9076520000000006</v>
      </c>
      <c r="L44" s="22">
        <f t="shared" si="8"/>
        <v>1.2772080000000001</v>
      </c>
      <c r="M44" s="156">
        <f t="shared" si="9"/>
        <v>26.28</v>
      </c>
      <c r="N44" s="23"/>
      <c r="P44" s="38">
        <f t="shared" si="12"/>
        <v>10.964015999999999</v>
      </c>
      <c r="Q44" s="38">
        <f t="shared" si="13"/>
        <v>6.1311239999999998</v>
      </c>
      <c r="R44" s="38">
        <f t="shared" si="14"/>
        <v>7.9076520000000006</v>
      </c>
      <c r="S44" s="38">
        <f t="shared" si="15"/>
        <v>1.2772080000000001</v>
      </c>
      <c r="T44" s="38">
        <f t="shared" si="10"/>
        <v>26.28</v>
      </c>
    </row>
    <row r="45" spans="1:20">
      <c r="A45" s="8" t="s">
        <v>87</v>
      </c>
      <c r="B45" s="203">
        <v>26.28</v>
      </c>
      <c r="C45" s="203">
        <v>26.28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10.964015999999999</v>
      </c>
      <c r="J45" s="22">
        <f t="shared" si="6"/>
        <v>6.1311239999999998</v>
      </c>
      <c r="K45" s="22">
        <f t="shared" si="7"/>
        <v>7.9076520000000006</v>
      </c>
      <c r="L45" s="22">
        <f t="shared" si="8"/>
        <v>1.2772080000000001</v>
      </c>
      <c r="M45" s="156">
        <f t="shared" si="9"/>
        <v>26.28</v>
      </c>
      <c r="N45" s="23"/>
      <c r="P45" s="38">
        <f t="shared" si="12"/>
        <v>10.964015999999999</v>
      </c>
      <c r="Q45" s="38">
        <f t="shared" si="13"/>
        <v>6.1311239999999998</v>
      </c>
      <c r="R45" s="38">
        <f t="shared" si="14"/>
        <v>7.9076520000000006</v>
      </c>
      <c r="S45" s="38">
        <f t="shared" si="15"/>
        <v>1.2772080000000001</v>
      </c>
      <c r="T45" s="38">
        <f t="shared" si="10"/>
        <v>26.28</v>
      </c>
    </row>
    <row r="46" spans="1:20">
      <c r="A46" s="8" t="s">
        <v>88</v>
      </c>
      <c r="B46" s="203">
        <v>26.28</v>
      </c>
      <c r="C46" s="203">
        <v>26.28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10.964015999999999</v>
      </c>
      <c r="J46" s="22">
        <f t="shared" si="6"/>
        <v>6.1311239999999998</v>
      </c>
      <c r="K46" s="22">
        <f t="shared" si="7"/>
        <v>7.9076520000000006</v>
      </c>
      <c r="L46" s="22">
        <f t="shared" si="8"/>
        <v>1.2772080000000001</v>
      </c>
      <c r="M46" s="156">
        <f t="shared" si="9"/>
        <v>26.28</v>
      </c>
      <c r="N46" s="23"/>
      <c r="P46" s="38">
        <f t="shared" si="12"/>
        <v>10.964015999999999</v>
      </c>
      <c r="Q46" s="38">
        <f t="shared" si="13"/>
        <v>6.1311239999999998</v>
      </c>
      <c r="R46" s="38">
        <f t="shared" si="14"/>
        <v>7.9076520000000006</v>
      </c>
      <c r="S46" s="38">
        <f t="shared" si="15"/>
        <v>1.2772080000000001</v>
      </c>
      <c r="T46" s="38">
        <f t="shared" si="10"/>
        <v>26.28</v>
      </c>
    </row>
    <row r="47" spans="1:20">
      <c r="A47" s="8" t="s">
        <v>89</v>
      </c>
      <c r="B47" s="203">
        <v>26.28</v>
      </c>
      <c r="C47" s="203">
        <v>26.28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10.964015999999999</v>
      </c>
      <c r="J47" s="22">
        <f t="shared" si="6"/>
        <v>6.1311239999999998</v>
      </c>
      <c r="K47" s="22">
        <f t="shared" si="7"/>
        <v>7.9076520000000006</v>
      </c>
      <c r="L47" s="22">
        <f t="shared" si="8"/>
        <v>1.2772080000000001</v>
      </c>
      <c r="M47" s="156">
        <f t="shared" si="9"/>
        <v>26.28</v>
      </c>
      <c r="N47" s="23"/>
      <c r="P47" s="38">
        <f t="shared" si="12"/>
        <v>10.964015999999999</v>
      </c>
      <c r="Q47" s="38">
        <f t="shared" si="13"/>
        <v>6.1311239999999998</v>
      </c>
      <c r="R47" s="38">
        <f t="shared" si="14"/>
        <v>7.9076520000000006</v>
      </c>
      <c r="S47" s="38">
        <f t="shared" si="15"/>
        <v>1.2772080000000001</v>
      </c>
      <c r="T47" s="38">
        <f t="shared" si="10"/>
        <v>26.28</v>
      </c>
    </row>
    <row r="48" spans="1:20">
      <c r="A48" s="8" t="s">
        <v>90</v>
      </c>
      <c r="B48" s="203">
        <v>26.28</v>
      </c>
      <c r="C48" s="203">
        <v>26.28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10.964015999999999</v>
      </c>
      <c r="J48" s="22">
        <f t="shared" si="6"/>
        <v>6.1311239999999998</v>
      </c>
      <c r="K48" s="22">
        <f t="shared" si="7"/>
        <v>7.9076520000000006</v>
      </c>
      <c r="L48" s="22">
        <f t="shared" si="8"/>
        <v>1.2772080000000001</v>
      </c>
      <c r="M48" s="156">
        <f t="shared" si="9"/>
        <v>26.28</v>
      </c>
      <c r="N48" s="23"/>
      <c r="P48" s="38">
        <f t="shared" si="12"/>
        <v>10.964015999999999</v>
      </c>
      <c r="Q48" s="38">
        <f t="shared" si="13"/>
        <v>6.1311239999999998</v>
      </c>
      <c r="R48" s="38">
        <f t="shared" si="14"/>
        <v>7.9076520000000006</v>
      </c>
      <c r="S48" s="38">
        <f t="shared" si="15"/>
        <v>1.2772080000000001</v>
      </c>
      <c r="T48" s="38">
        <f t="shared" si="10"/>
        <v>26.28</v>
      </c>
    </row>
    <row r="49" spans="1:20">
      <c r="A49" s="8" t="s">
        <v>91</v>
      </c>
      <c r="B49" s="203">
        <v>26.28</v>
      </c>
      <c r="C49" s="203">
        <v>26.28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10.964015999999999</v>
      </c>
      <c r="J49" s="22">
        <f t="shared" si="6"/>
        <v>6.1311239999999998</v>
      </c>
      <c r="K49" s="22">
        <f t="shared" si="7"/>
        <v>7.9076520000000006</v>
      </c>
      <c r="L49" s="22">
        <f t="shared" si="8"/>
        <v>1.2772080000000001</v>
      </c>
      <c r="M49" s="156">
        <f t="shared" si="9"/>
        <v>26.28</v>
      </c>
      <c r="N49" s="23"/>
      <c r="P49" s="38">
        <f t="shared" si="12"/>
        <v>10.964015999999999</v>
      </c>
      <c r="Q49" s="38">
        <f t="shared" si="13"/>
        <v>6.1311239999999998</v>
      </c>
      <c r="R49" s="38">
        <f t="shared" si="14"/>
        <v>7.9076520000000006</v>
      </c>
      <c r="S49" s="38">
        <f t="shared" si="15"/>
        <v>1.2772080000000001</v>
      </c>
      <c r="T49" s="38">
        <f t="shared" si="10"/>
        <v>26.28</v>
      </c>
    </row>
    <row r="50" spans="1:20">
      <c r="A50" s="8" t="s">
        <v>92</v>
      </c>
      <c r="B50" s="203">
        <v>26.28</v>
      </c>
      <c r="C50" s="203">
        <v>26.28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10.964015999999999</v>
      </c>
      <c r="J50" s="22">
        <f t="shared" si="6"/>
        <v>6.1311239999999998</v>
      </c>
      <c r="K50" s="22">
        <f t="shared" si="7"/>
        <v>7.9076520000000006</v>
      </c>
      <c r="L50" s="22">
        <f t="shared" si="8"/>
        <v>1.2772080000000001</v>
      </c>
      <c r="M50" s="156">
        <f t="shared" si="9"/>
        <v>26.28</v>
      </c>
      <c r="N50" s="23"/>
      <c r="P50" s="38">
        <f t="shared" si="12"/>
        <v>10.964015999999999</v>
      </c>
      <c r="Q50" s="38">
        <f t="shared" si="13"/>
        <v>6.1311239999999998</v>
      </c>
      <c r="R50" s="38">
        <f t="shared" si="14"/>
        <v>7.9076520000000006</v>
      </c>
      <c r="S50" s="38">
        <f t="shared" si="15"/>
        <v>1.2772080000000001</v>
      </c>
      <c r="T50" s="38">
        <f t="shared" si="10"/>
        <v>26.28</v>
      </c>
    </row>
    <row r="51" spans="1:20">
      <c r="A51" s="8" t="s">
        <v>93</v>
      </c>
      <c r="B51" s="203">
        <v>26.28</v>
      </c>
      <c r="C51" s="203">
        <v>26.28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10.964015999999999</v>
      </c>
      <c r="J51" s="22">
        <f t="shared" si="6"/>
        <v>6.1311239999999998</v>
      </c>
      <c r="K51" s="22">
        <f t="shared" si="7"/>
        <v>7.9076520000000006</v>
      </c>
      <c r="L51" s="22">
        <f t="shared" si="8"/>
        <v>1.2772080000000001</v>
      </c>
      <c r="M51" s="156">
        <f t="shared" si="9"/>
        <v>26.28</v>
      </c>
      <c r="N51" s="23"/>
      <c r="P51" s="38">
        <f t="shared" si="12"/>
        <v>10.964015999999999</v>
      </c>
      <c r="Q51" s="38">
        <f t="shared" si="13"/>
        <v>6.1311239999999998</v>
      </c>
      <c r="R51" s="38">
        <f t="shared" si="14"/>
        <v>7.9076520000000006</v>
      </c>
      <c r="S51" s="38">
        <f t="shared" si="15"/>
        <v>1.2772080000000001</v>
      </c>
      <c r="T51" s="38">
        <f t="shared" si="10"/>
        <v>26.28</v>
      </c>
    </row>
    <row r="52" spans="1:20">
      <c r="A52" s="8" t="s">
        <v>94</v>
      </c>
      <c r="B52" s="203">
        <v>26.28</v>
      </c>
      <c r="C52" s="203">
        <v>26.28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10.964015999999999</v>
      </c>
      <c r="J52" s="22">
        <f t="shared" si="6"/>
        <v>6.1311239999999998</v>
      </c>
      <c r="K52" s="22">
        <f t="shared" si="7"/>
        <v>7.9076520000000006</v>
      </c>
      <c r="L52" s="22">
        <f t="shared" si="8"/>
        <v>1.2772080000000001</v>
      </c>
      <c r="M52" s="156">
        <f t="shared" si="9"/>
        <v>26.28</v>
      </c>
      <c r="N52" s="23"/>
      <c r="P52" s="38">
        <f t="shared" si="12"/>
        <v>10.964015999999999</v>
      </c>
      <c r="Q52" s="38">
        <f t="shared" si="13"/>
        <v>6.1311239999999998</v>
      </c>
      <c r="R52" s="38">
        <f t="shared" si="14"/>
        <v>7.9076520000000006</v>
      </c>
      <c r="S52" s="38">
        <f t="shared" si="15"/>
        <v>1.2772080000000001</v>
      </c>
      <c r="T52" s="38">
        <f t="shared" si="10"/>
        <v>26.28</v>
      </c>
    </row>
    <row r="53" spans="1:20">
      <c r="A53" s="8" t="s">
        <v>95</v>
      </c>
      <c r="B53" s="203">
        <v>26.28</v>
      </c>
      <c r="C53" s="203">
        <v>26.28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10.964015999999999</v>
      </c>
      <c r="J53" s="22">
        <f t="shared" si="6"/>
        <v>6.1311239999999998</v>
      </c>
      <c r="K53" s="22">
        <f t="shared" si="7"/>
        <v>7.9076520000000006</v>
      </c>
      <c r="L53" s="22">
        <f t="shared" si="8"/>
        <v>1.2772080000000001</v>
      </c>
      <c r="M53" s="156">
        <f t="shared" si="9"/>
        <v>26.28</v>
      </c>
      <c r="N53" s="23"/>
      <c r="P53" s="38">
        <f t="shared" si="12"/>
        <v>10.964015999999999</v>
      </c>
      <c r="Q53" s="38">
        <f t="shared" si="13"/>
        <v>6.1311239999999998</v>
      </c>
      <c r="R53" s="38">
        <f t="shared" si="14"/>
        <v>7.9076520000000006</v>
      </c>
      <c r="S53" s="38">
        <f t="shared" si="15"/>
        <v>1.2772080000000001</v>
      </c>
      <c r="T53" s="38">
        <f t="shared" si="10"/>
        <v>26.28</v>
      </c>
    </row>
    <row r="54" spans="1:20">
      <c r="A54" s="8" t="s">
        <v>96</v>
      </c>
      <c r="B54" s="203">
        <v>26.28</v>
      </c>
      <c r="C54" s="203">
        <v>26.28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10.964015999999999</v>
      </c>
      <c r="J54" s="22">
        <f t="shared" si="6"/>
        <v>6.1311239999999998</v>
      </c>
      <c r="K54" s="22">
        <f t="shared" si="7"/>
        <v>7.9076520000000006</v>
      </c>
      <c r="L54" s="22">
        <f t="shared" si="8"/>
        <v>1.2772080000000001</v>
      </c>
      <c r="M54" s="156">
        <f t="shared" si="9"/>
        <v>26.28</v>
      </c>
      <c r="N54" s="23"/>
      <c r="P54" s="38">
        <f t="shared" si="12"/>
        <v>10.964015999999999</v>
      </c>
      <c r="Q54" s="38">
        <f t="shared" si="13"/>
        <v>6.1311239999999998</v>
      </c>
      <c r="R54" s="38">
        <f t="shared" si="14"/>
        <v>7.9076520000000006</v>
      </c>
      <c r="S54" s="38">
        <f t="shared" si="15"/>
        <v>1.2772080000000001</v>
      </c>
      <c r="T54" s="38">
        <f t="shared" si="10"/>
        <v>26.28</v>
      </c>
    </row>
    <row r="55" spans="1:20">
      <c r="A55" s="8" t="s">
        <v>97</v>
      </c>
      <c r="B55" s="203">
        <v>26.28</v>
      </c>
      <c r="C55" s="203">
        <v>26.28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10.964015999999999</v>
      </c>
      <c r="J55" s="22">
        <f t="shared" si="6"/>
        <v>6.1311239999999998</v>
      </c>
      <c r="K55" s="22">
        <f t="shared" si="7"/>
        <v>7.9076520000000006</v>
      </c>
      <c r="L55" s="22">
        <f t="shared" si="8"/>
        <v>1.2772080000000001</v>
      </c>
      <c r="M55" s="156">
        <f t="shared" si="9"/>
        <v>26.28</v>
      </c>
      <c r="N55" s="23"/>
      <c r="P55" s="38">
        <f t="shared" si="12"/>
        <v>10.964015999999999</v>
      </c>
      <c r="Q55" s="38">
        <f t="shared" si="13"/>
        <v>6.1311239999999998</v>
      </c>
      <c r="R55" s="38">
        <f t="shared" si="14"/>
        <v>7.9076520000000006</v>
      </c>
      <c r="S55" s="38">
        <f t="shared" si="15"/>
        <v>1.2772080000000001</v>
      </c>
      <c r="T55" s="38">
        <f t="shared" si="10"/>
        <v>26.28</v>
      </c>
    </row>
    <row r="56" spans="1:20">
      <c r="A56" s="8" t="s">
        <v>98</v>
      </c>
      <c r="B56" s="203">
        <v>26.28</v>
      </c>
      <c r="C56" s="203">
        <v>26.28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10.964015999999999</v>
      </c>
      <c r="J56" s="22">
        <f t="shared" si="6"/>
        <v>6.1311239999999998</v>
      </c>
      <c r="K56" s="22">
        <f t="shared" si="7"/>
        <v>7.9076520000000006</v>
      </c>
      <c r="L56" s="22">
        <f t="shared" si="8"/>
        <v>1.2772080000000001</v>
      </c>
      <c r="M56" s="156">
        <f t="shared" si="9"/>
        <v>26.28</v>
      </c>
      <c r="N56" s="23"/>
      <c r="P56" s="38">
        <f t="shared" si="12"/>
        <v>10.964015999999999</v>
      </c>
      <c r="Q56" s="38">
        <f t="shared" si="13"/>
        <v>6.1311239999999998</v>
      </c>
      <c r="R56" s="38">
        <f t="shared" si="14"/>
        <v>7.9076520000000006</v>
      </c>
      <c r="S56" s="38">
        <f t="shared" si="15"/>
        <v>1.2772080000000001</v>
      </c>
      <c r="T56" s="38">
        <f t="shared" si="10"/>
        <v>26.28</v>
      </c>
    </row>
    <row r="57" spans="1:20">
      <c r="A57" s="8" t="s">
        <v>99</v>
      </c>
      <c r="B57" s="203">
        <v>26.28</v>
      </c>
      <c r="C57" s="203">
        <v>26.28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10.964015999999999</v>
      </c>
      <c r="J57" s="22">
        <f t="shared" si="6"/>
        <v>6.1311239999999998</v>
      </c>
      <c r="K57" s="22">
        <f t="shared" si="7"/>
        <v>7.9076520000000006</v>
      </c>
      <c r="L57" s="22">
        <f t="shared" si="8"/>
        <v>1.2772080000000001</v>
      </c>
      <c r="M57" s="156">
        <f t="shared" si="9"/>
        <v>26.28</v>
      </c>
      <c r="N57" s="23"/>
      <c r="P57" s="38">
        <f t="shared" si="12"/>
        <v>10.964015999999999</v>
      </c>
      <c r="Q57" s="38">
        <f t="shared" si="13"/>
        <v>6.1311239999999998</v>
      </c>
      <c r="R57" s="38">
        <f t="shared" si="14"/>
        <v>7.9076520000000006</v>
      </c>
      <c r="S57" s="38">
        <f t="shared" si="15"/>
        <v>1.2772080000000001</v>
      </c>
      <c r="T57" s="38">
        <f t="shared" si="10"/>
        <v>26.28</v>
      </c>
    </row>
    <row r="58" spans="1:20">
      <c r="A58" s="8" t="s">
        <v>100</v>
      </c>
      <c r="B58" s="203">
        <v>26.28</v>
      </c>
      <c r="C58" s="203">
        <v>26.28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10.964015999999999</v>
      </c>
      <c r="J58" s="22">
        <f t="shared" si="6"/>
        <v>6.1311239999999998</v>
      </c>
      <c r="K58" s="22">
        <f t="shared" si="7"/>
        <v>7.9076520000000006</v>
      </c>
      <c r="L58" s="22">
        <f t="shared" si="8"/>
        <v>1.2772080000000001</v>
      </c>
      <c r="M58" s="156">
        <f t="shared" si="9"/>
        <v>26.28</v>
      </c>
      <c r="N58" s="23"/>
      <c r="P58" s="38">
        <f t="shared" si="12"/>
        <v>10.964015999999999</v>
      </c>
      <c r="Q58" s="38">
        <f t="shared" si="13"/>
        <v>6.1311239999999998</v>
      </c>
      <c r="R58" s="38">
        <f t="shared" si="14"/>
        <v>7.9076520000000006</v>
      </c>
      <c r="S58" s="38">
        <f t="shared" si="15"/>
        <v>1.2772080000000001</v>
      </c>
      <c r="T58" s="38">
        <f t="shared" si="10"/>
        <v>26.28</v>
      </c>
    </row>
    <row r="59" spans="1:20">
      <c r="A59" s="8" t="s">
        <v>101</v>
      </c>
      <c r="B59" s="203">
        <v>26.28</v>
      </c>
      <c r="C59" s="203">
        <v>26.28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10.964015999999999</v>
      </c>
      <c r="J59" s="22">
        <f t="shared" si="6"/>
        <v>6.1311239999999998</v>
      </c>
      <c r="K59" s="22">
        <f t="shared" si="7"/>
        <v>7.9076520000000006</v>
      </c>
      <c r="L59" s="22">
        <f t="shared" si="8"/>
        <v>1.2772080000000001</v>
      </c>
      <c r="M59" s="156">
        <f t="shared" si="9"/>
        <v>26.28</v>
      </c>
      <c r="N59" s="23"/>
      <c r="P59" s="38">
        <f t="shared" si="12"/>
        <v>10.964015999999999</v>
      </c>
      <c r="Q59" s="38">
        <f t="shared" si="13"/>
        <v>6.1311239999999998</v>
      </c>
      <c r="R59" s="38">
        <f t="shared" si="14"/>
        <v>7.9076520000000006</v>
      </c>
      <c r="S59" s="38">
        <f t="shared" si="15"/>
        <v>1.2772080000000001</v>
      </c>
      <c r="T59" s="38">
        <f t="shared" si="10"/>
        <v>26.28</v>
      </c>
    </row>
    <row r="60" spans="1:20">
      <c r="A60" s="8" t="s">
        <v>102</v>
      </c>
      <c r="B60" s="203">
        <v>26.28</v>
      </c>
      <c r="C60" s="203">
        <v>26.28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10.964015999999999</v>
      </c>
      <c r="J60" s="22">
        <f t="shared" si="6"/>
        <v>6.1311239999999998</v>
      </c>
      <c r="K60" s="22">
        <f t="shared" si="7"/>
        <v>7.9076520000000006</v>
      </c>
      <c r="L60" s="22">
        <f t="shared" si="8"/>
        <v>1.2772080000000001</v>
      </c>
      <c r="M60" s="156">
        <f t="shared" si="9"/>
        <v>26.28</v>
      </c>
      <c r="N60" s="23"/>
      <c r="P60" s="38">
        <f t="shared" si="12"/>
        <v>10.964015999999999</v>
      </c>
      <c r="Q60" s="38">
        <f t="shared" si="13"/>
        <v>6.1311239999999998</v>
      </c>
      <c r="R60" s="38">
        <f t="shared" si="14"/>
        <v>7.9076520000000006</v>
      </c>
      <c r="S60" s="38">
        <f t="shared" si="15"/>
        <v>1.2772080000000001</v>
      </c>
      <c r="T60" s="38">
        <f t="shared" si="10"/>
        <v>26.28</v>
      </c>
    </row>
    <row r="61" spans="1:20">
      <c r="A61" s="8" t="s">
        <v>103</v>
      </c>
      <c r="B61" s="203">
        <v>26.28</v>
      </c>
      <c r="C61" s="203">
        <v>26.28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10.964015999999999</v>
      </c>
      <c r="J61" s="22">
        <f t="shared" si="6"/>
        <v>6.1311239999999998</v>
      </c>
      <c r="K61" s="22">
        <f t="shared" si="7"/>
        <v>7.9076520000000006</v>
      </c>
      <c r="L61" s="22">
        <f t="shared" si="8"/>
        <v>1.2772080000000001</v>
      </c>
      <c r="M61" s="156">
        <f t="shared" si="9"/>
        <v>26.28</v>
      </c>
      <c r="N61" s="23"/>
      <c r="P61" s="38">
        <f t="shared" si="12"/>
        <v>10.964015999999999</v>
      </c>
      <c r="Q61" s="38">
        <f t="shared" si="13"/>
        <v>6.1311239999999998</v>
      </c>
      <c r="R61" s="38">
        <f t="shared" si="14"/>
        <v>7.9076520000000006</v>
      </c>
      <c r="S61" s="38">
        <f t="shared" si="15"/>
        <v>1.2772080000000001</v>
      </c>
      <c r="T61" s="38">
        <f t="shared" si="10"/>
        <v>26.28</v>
      </c>
    </row>
    <row r="62" spans="1:20">
      <c r="A62" s="8" t="s">
        <v>104</v>
      </c>
      <c r="B62" s="203">
        <v>26.28</v>
      </c>
      <c r="C62" s="203">
        <v>26.28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10.964015999999999</v>
      </c>
      <c r="J62" s="22">
        <f t="shared" si="6"/>
        <v>6.1311239999999998</v>
      </c>
      <c r="K62" s="22">
        <f t="shared" si="7"/>
        <v>7.9076520000000006</v>
      </c>
      <c r="L62" s="22">
        <f t="shared" si="8"/>
        <v>1.2772080000000001</v>
      </c>
      <c r="M62" s="156">
        <f t="shared" si="9"/>
        <v>26.28</v>
      </c>
      <c r="N62" s="23"/>
      <c r="P62" s="38">
        <f t="shared" si="12"/>
        <v>10.964015999999999</v>
      </c>
      <c r="Q62" s="38">
        <f t="shared" si="13"/>
        <v>6.1311239999999998</v>
      </c>
      <c r="R62" s="38">
        <f t="shared" si="14"/>
        <v>7.9076520000000006</v>
      </c>
      <c r="S62" s="38">
        <f t="shared" si="15"/>
        <v>1.2772080000000001</v>
      </c>
      <c r="T62" s="38">
        <f t="shared" si="10"/>
        <v>26.28</v>
      </c>
    </row>
    <row r="63" spans="1:20">
      <c r="A63" s="8" t="s">
        <v>105</v>
      </c>
      <c r="B63" s="203">
        <v>26.28</v>
      </c>
      <c r="C63" s="203">
        <v>26.28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10.964015999999999</v>
      </c>
      <c r="J63" s="22">
        <f t="shared" si="6"/>
        <v>6.1311239999999998</v>
      </c>
      <c r="K63" s="22">
        <f t="shared" si="7"/>
        <v>7.9076520000000006</v>
      </c>
      <c r="L63" s="22">
        <f t="shared" si="8"/>
        <v>1.2772080000000001</v>
      </c>
      <c r="M63" s="156">
        <f t="shared" si="9"/>
        <v>26.28</v>
      </c>
      <c r="N63" s="23"/>
      <c r="P63" s="38">
        <f t="shared" si="12"/>
        <v>10.964015999999999</v>
      </c>
      <c r="Q63" s="38">
        <f t="shared" si="13"/>
        <v>6.1311239999999998</v>
      </c>
      <c r="R63" s="38">
        <f t="shared" si="14"/>
        <v>7.9076520000000006</v>
      </c>
      <c r="S63" s="38">
        <f t="shared" si="15"/>
        <v>1.2772080000000001</v>
      </c>
      <c r="T63" s="38">
        <f t="shared" si="10"/>
        <v>26.28</v>
      </c>
    </row>
    <row r="64" spans="1:20">
      <c r="A64" s="8" t="s">
        <v>106</v>
      </c>
      <c r="B64" s="203">
        <v>26.28</v>
      </c>
      <c r="C64" s="203">
        <v>26.28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10.964015999999999</v>
      </c>
      <c r="J64" s="22">
        <f t="shared" si="6"/>
        <v>6.1311239999999998</v>
      </c>
      <c r="K64" s="22">
        <f t="shared" si="7"/>
        <v>7.9076520000000006</v>
      </c>
      <c r="L64" s="22">
        <f t="shared" si="8"/>
        <v>1.2772080000000001</v>
      </c>
      <c r="M64" s="156">
        <f t="shared" si="9"/>
        <v>26.28</v>
      </c>
      <c r="N64" s="23"/>
      <c r="P64" s="38">
        <f t="shared" si="12"/>
        <v>10.964015999999999</v>
      </c>
      <c r="Q64" s="38">
        <f t="shared" si="13"/>
        <v>6.1311239999999998</v>
      </c>
      <c r="R64" s="38">
        <f t="shared" si="14"/>
        <v>7.9076520000000006</v>
      </c>
      <c r="S64" s="38">
        <f t="shared" si="15"/>
        <v>1.2772080000000001</v>
      </c>
      <c r="T64" s="38">
        <f t="shared" si="10"/>
        <v>26.28</v>
      </c>
    </row>
    <row r="65" spans="1:20">
      <c r="A65" s="8" t="s">
        <v>107</v>
      </c>
      <c r="B65" s="203">
        <v>26.28</v>
      </c>
      <c r="C65" s="203">
        <v>26.28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10.964015999999999</v>
      </c>
      <c r="J65" s="22">
        <f t="shared" si="6"/>
        <v>6.1311239999999998</v>
      </c>
      <c r="K65" s="22">
        <f t="shared" si="7"/>
        <v>7.9076520000000006</v>
      </c>
      <c r="L65" s="22">
        <f t="shared" si="8"/>
        <v>1.2772080000000001</v>
      </c>
      <c r="M65" s="156">
        <f t="shared" si="9"/>
        <v>26.28</v>
      </c>
      <c r="N65" s="23"/>
      <c r="P65" s="38">
        <f t="shared" si="12"/>
        <v>10.964015999999999</v>
      </c>
      <c r="Q65" s="38">
        <f t="shared" si="13"/>
        <v>6.1311239999999998</v>
      </c>
      <c r="R65" s="38">
        <f t="shared" si="14"/>
        <v>7.9076520000000006</v>
      </c>
      <c r="S65" s="38">
        <f t="shared" si="15"/>
        <v>1.2772080000000001</v>
      </c>
      <c r="T65" s="38">
        <f t="shared" si="10"/>
        <v>26.28</v>
      </c>
    </row>
    <row r="66" spans="1:20">
      <c r="A66" s="8" t="s">
        <v>108</v>
      </c>
      <c r="B66" s="203">
        <v>26.28</v>
      </c>
      <c r="C66" s="203">
        <v>26.28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10.964015999999999</v>
      </c>
      <c r="J66" s="22">
        <f t="shared" si="6"/>
        <v>6.1311239999999998</v>
      </c>
      <c r="K66" s="22">
        <f t="shared" si="7"/>
        <v>7.9076520000000006</v>
      </c>
      <c r="L66" s="22">
        <f t="shared" si="8"/>
        <v>1.2772080000000001</v>
      </c>
      <c r="M66" s="156">
        <f t="shared" si="9"/>
        <v>26.28</v>
      </c>
      <c r="N66" s="23"/>
      <c r="P66" s="38">
        <f t="shared" si="12"/>
        <v>10.964015999999999</v>
      </c>
      <c r="Q66" s="38">
        <f t="shared" si="13"/>
        <v>6.1311239999999998</v>
      </c>
      <c r="R66" s="38">
        <f t="shared" si="14"/>
        <v>7.9076520000000006</v>
      </c>
      <c r="S66" s="38">
        <f t="shared" si="15"/>
        <v>1.2772080000000001</v>
      </c>
      <c r="T66" s="38">
        <f t="shared" si="10"/>
        <v>26.28</v>
      </c>
    </row>
    <row r="67" spans="1:20">
      <c r="A67" s="8" t="s">
        <v>109</v>
      </c>
      <c r="B67" s="203">
        <v>26.28</v>
      </c>
      <c r="C67" s="203">
        <v>26.28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10.964015999999999</v>
      </c>
      <c r="J67" s="22">
        <f t="shared" si="6"/>
        <v>6.1311239999999998</v>
      </c>
      <c r="K67" s="22">
        <f t="shared" si="7"/>
        <v>7.9076520000000006</v>
      </c>
      <c r="L67" s="22">
        <f t="shared" si="8"/>
        <v>1.2772080000000001</v>
      </c>
      <c r="M67" s="156">
        <f t="shared" si="9"/>
        <v>26.28</v>
      </c>
      <c r="N67" s="23"/>
      <c r="P67" s="38">
        <f t="shared" ref="P67:P98" si="17">I67</f>
        <v>10.964015999999999</v>
      </c>
      <c r="Q67" s="38">
        <f t="shared" ref="Q67:Q98" si="18">J67</f>
        <v>6.1311239999999998</v>
      </c>
      <c r="R67" s="38">
        <f t="shared" ref="R67:R98" si="19">K67</f>
        <v>7.9076520000000006</v>
      </c>
      <c r="S67" s="38">
        <f t="shared" ref="S67:S98" si="20">L67</f>
        <v>1.2772080000000001</v>
      </c>
      <c r="T67" s="38">
        <f t="shared" si="10"/>
        <v>26.28</v>
      </c>
    </row>
    <row r="68" spans="1:20">
      <c r="A68" s="8" t="s">
        <v>110</v>
      </c>
      <c r="B68" s="203">
        <v>26.28</v>
      </c>
      <c r="C68" s="203">
        <v>26.28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10.964015999999999</v>
      </c>
      <c r="J68" s="22">
        <f t="shared" ref="J68:J98" si="22">C68*E68/100</f>
        <v>6.1311239999999998</v>
      </c>
      <c r="K68" s="22">
        <f t="shared" ref="K68:K98" si="23">C68*F68/100</f>
        <v>7.9076520000000006</v>
      </c>
      <c r="L68" s="22">
        <f t="shared" ref="L68:L98" si="24">C68*G68/100</f>
        <v>1.2772080000000001</v>
      </c>
      <c r="M68" s="156">
        <f t="shared" ref="M68:M98" si="25">SUM(I68:L68)</f>
        <v>26.28</v>
      </c>
      <c r="N68" s="23"/>
      <c r="P68" s="38">
        <f t="shared" si="17"/>
        <v>10.964015999999999</v>
      </c>
      <c r="Q68" s="38">
        <f t="shared" si="18"/>
        <v>6.1311239999999998</v>
      </c>
      <c r="R68" s="38">
        <f t="shared" si="19"/>
        <v>7.9076520000000006</v>
      </c>
      <c r="S68" s="38">
        <f t="shared" si="20"/>
        <v>1.2772080000000001</v>
      </c>
      <c r="T68" s="38">
        <f t="shared" ref="T68:T99" si="26">SUM(P68:S68)</f>
        <v>26.28</v>
      </c>
    </row>
    <row r="69" spans="1:20">
      <c r="A69" s="8" t="s">
        <v>111</v>
      </c>
      <c r="B69" s="203">
        <v>26.28</v>
      </c>
      <c r="C69" s="203">
        <v>26.28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10.964015999999999</v>
      </c>
      <c r="J69" s="22">
        <f t="shared" si="22"/>
        <v>6.1311239999999998</v>
      </c>
      <c r="K69" s="22">
        <f t="shared" si="23"/>
        <v>7.9076520000000006</v>
      </c>
      <c r="L69" s="22">
        <f t="shared" si="24"/>
        <v>1.2772080000000001</v>
      </c>
      <c r="M69" s="156">
        <f t="shared" si="25"/>
        <v>26.28</v>
      </c>
      <c r="N69" s="23"/>
      <c r="P69" s="38">
        <f t="shared" si="17"/>
        <v>10.964015999999999</v>
      </c>
      <c r="Q69" s="38">
        <f t="shared" si="18"/>
        <v>6.1311239999999998</v>
      </c>
      <c r="R69" s="38">
        <f t="shared" si="19"/>
        <v>7.9076520000000006</v>
      </c>
      <c r="S69" s="38">
        <f t="shared" si="20"/>
        <v>1.2772080000000001</v>
      </c>
      <c r="T69" s="38">
        <f t="shared" si="26"/>
        <v>26.28</v>
      </c>
    </row>
    <row r="70" spans="1:20">
      <c r="A70" s="8" t="s">
        <v>112</v>
      </c>
      <c r="B70" s="203">
        <v>26.28</v>
      </c>
      <c r="C70" s="203">
        <v>26.28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10.964015999999999</v>
      </c>
      <c r="J70" s="22">
        <f t="shared" si="22"/>
        <v>6.1311239999999998</v>
      </c>
      <c r="K70" s="22">
        <f t="shared" si="23"/>
        <v>7.9076520000000006</v>
      </c>
      <c r="L70" s="22">
        <f t="shared" si="24"/>
        <v>1.2772080000000001</v>
      </c>
      <c r="M70" s="156">
        <f t="shared" si="25"/>
        <v>26.28</v>
      </c>
      <c r="N70" s="23"/>
      <c r="P70" s="38">
        <f t="shared" si="17"/>
        <v>10.964015999999999</v>
      </c>
      <c r="Q70" s="38">
        <f t="shared" si="18"/>
        <v>6.1311239999999998</v>
      </c>
      <c r="R70" s="38">
        <f t="shared" si="19"/>
        <v>7.9076520000000006</v>
      </c>
      <c r="S70" s="38">
        <f t="shared" si="20"/>
        <v>1.2772080000000001</v>
      </c>
      <c r="T70" s="38">
        <f t="shared" si="26"/>
        <v>26.28</v>
      </c>
    </row>
    <row r="71" spans="1:20">
      <c r="A71" s="8" t="s">
        <v>113</v>
      </c>
      <c r="B71" s="203">
        <v>26.28</v>
      </c>
      <c r="C71" s="203">
        <v>26.28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10.964015999999999</v>
      </c>
      <c r="J71" s="22">
        <f t="shared" si="22"/>
        <v>6.1311239999999998</v>
      </c>
      <c r="K71" s="22">
        <f t="shared" si="23"/>
        <v>7.9076520000000006</v>
      </c>
      <c r="L71" s="22">
        <f t="shared" si="24"/>
        <v>1.2772080000000001</v>
      </c>
      <c r="M71" s="156">
        <f t="shared" si="25"/>
        <v>26.28</v>
      </c>
      <c r="N71" s="23"/>
      <c r="P71" s="38">
        <f t="shared" si="17"/>
        <v>10.964015999999999</v>
      </c>
      <c r="Q71" s="38">
        <f t="shared" si="18"/>
        <v>6.1311239999999998</v>
      </c>
      <c r="R71" s="38">
        <f t="shared" si="19"/>
        <v>7.9076520000000006</v>
      </c>
      <c r="S71" s="38">
        <f t="shared" si="20"/>
        <v>1.2772080000000001</v>
      </c>
      <c r="T71" s="38">
        <f t="shared" si="26"/>
        <v>26.28</v>
      </c>
    </row>
    <row r="72" spans="1:20">
      <c r="A72" s="8" t="s">
        <v>114</v>
      </c>
      <c r="B72" s="203">
        <v>26.28</v>
      </c>
      <c r="C72" s="203">
        <v>26.28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10.964015999999999</v>
      </c>
      <c r="J72" s="22">
        <f t="shared" si="22"/>
        <v>6.1311239999999998</v>
      </c>
      <c r="K72" s="22">
        <f t="shared" si="23"/>
        <v>7.9076520000000006</v>
      </c>
      <c r="L72" s="22">
        <f t="shared" si="24"/>
        <v>1.2772080000000001</v>
      </c>
      <c r="M72" s="156">
        <f t="shared" si="25"/>
        <v>26.28</v>
      </c>
      <c r="N72" s="23"/>
      <c r="P72" s="38">
        <f t="shared" si="17"/>
        <v>10.964015999999999</v>
      </c>
      <c r="Q72" s="38">
        <f t="shared" si="18"/>
        <v>6.1311239999999998</v>
      </c>
      <c r="R72" s="38">
        <f t="shared" si="19"/>
        <v>7.9076520000000006</v>
      </c>
      <c r="S72" s="38">
        <f t="shared" si="20"/>
        <v>1.2772080000000001</v>
      </c>
      <c r="T72" s="38">
        <f t="shared" si="26"/>
        <v>26.28</v>
      </c>
    </row>
    <row r="73" spans="1:20">
      <c r="A73" s="8" t="s">
        <v>115</v>
      </c>
      <c r="B73" s="203">
        <v>26.28</v>
      </c>
      <c r="C73" s="203">
        <v>26.28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10.964015999999999</v>
      </c>
      <c r="J73" s="22">
        <f t="shared" si="22"/>
        <v>6.1311239999999998</v>
      </c>
      <c r="K73" s="22">
        <f t="shared" si="23"/>
        <v>7.9076520000000006</v>
      </c>
      <c r="L73" s="22">
        <f t="shared" si="24"/>
        <v>1.2772080000000001</v>
      </c>
      <c r="M73" s="156">
        <f t="shared" si="25"/>
        <v>26.28</v>
      </c>
      <c r="N73" s="23"/>
      <c r="P73" s="38">
        <f t="shared" si="17"/>
        <v>10.964015999999999</v>
      </c>
      <c r="Q73" s="38">
        <f t="shared" si="18"/>
        <v>6.1311239999999998</v>
      </c>
      <c r="R73" s="38">
        <f t="shared" si="19"/>
        <v>7.9076520000000006</v>
      </c>
      <c r="S73" s="38">
        <f t="shared" si="20"/>
        <v>1.2772080000000001</v>
      </c>
      <c r="T73" s="38">
        <f t="shared" si="26"/>
        <v>26.28</v>
      </c>
    </row>
    <row r="74" spans="1:20">
      <c r="A74" s="8" t="s">
        <v>116</v>
      </c>
      <c r="B74" s="203">
        <v>26.28</v>
      </c>
      <c r="C74" s="203">
        <v>26.28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10.964015999999999</v>
      </c>
      <c r="J74" s="22">
        <f t="shared" si="22"/>
        <v>6.1311239999999998</v>
      </c>
      <c r="K74" s="22">
        <f t="shared" si="23"/>
        <v>7.9076520000000006</v>
      </c>
      <c r="L74" s="22">
        <f t="shared" si="24"/>
        <v>1.2772080000000001</v>
      </c>
      <c r="M74" s="156">
        <f t="shared" si="25"/>
        <v>26.28</v>
      </c>
      <c r="N74" s="23"/>
      <c r="P74" s="38">
        <f t="shared" si="17"/>
        <v>10.964015999999999</v>
      </c>
      <c r="Q74" s="38">
        <f t="shared" si="18"/>
        <v>6.1311239999999998</v>
      </c>
      <c r="R74" s="38">
        <f t="shared" si="19"/>
        <v>7.9076520000000006</v>
      </c>
      <c r="S74" s="38">
        <f t="shared" si="20"/>
        <v>1.2772080000000001</v>
      </c>
      <c r="T74" s="38">
        <f t="shared" si="26"/>
        <v>26.28</v>
      </c>
    </row>
    <row r="75" spans="1:20">
      <c r="A75" s="8" t="s">
        <v>117</v>
      </c>
      <c r="B75" s="203">
        <v>26.28</v>
      </c>
      <c r="C75" s="203">
        <v>26.28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10.964015999999999</v>
      </c>
      <c r="J75" s="22">
        <f t="shared" si="22"/>
        <v>6.1311239999999998</v>
      </c>
      <c r="K75" s="22">
        <f t="shared" si="23"/>
        <v>7.9076520000000006</v>
      </c>
      <c r="L75" s="22">
        <f t="shared" si="24"/>
        <v>1.2772080000000001</v>
      </c>
      <c r="M75" s="156">
        <f t="shared" si="25"/>
        <v>26.28</v>
      </c>
      <c r="N75" s="23"/>
      <c r="P75" s="38">
        <f t="shared" si="17"/>
        <v>10.964015999999999</v>
      </c>
      <c r="Q75" s="38">
        <f t="shared" si="18"/>
        <v>6.1311239999999998</v>
      </c>
      <c r="R75" s="38">
        <f t="shared" si="19"/>
        <v>7.9076520000000006</v>
      </c>
      <c r="S75" s="38">
        <f t="shared" si="20"/>
        <v>1.2772080000000001</v>
      </c>
      <c r="T75" s="38">
        <f t="shared" si="26"/>
        <v>26.28</v>
      </c>
    </row>
    <row r="76" spans="1:20">
      <c r="A76" s="8" t="s">
        <v>118</v>
      </c>
      <c r="B76" s="203">
        <v>26.28</v>
      </c>
      <c r="C76" s="203">
        <v>26.28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10.964015999999999</v>
      </c>
      <c r="J76" s="22">
        <f t="shared" si="22"/>
        <v>6.1311239999999998</v>
      </c>
      <c r="K76" s="22">
        <f t="shared" si="23"/>
        <v>7.9076520000000006</v>
      </c>
      <c r="L76" s="22">
        <f t="shared" si="24"/>
        <v>1.2772080000000001</v>
      </c>
      <c r="M76" s="156">
        <f t="shared" si="25"/>
        <v>26.28</v>
      </c>
      <c r="N76" s="23"/>
      <c r="P76" s="38">
        <f t="shared" si="17"/>
        <v>10.964015999999999</v>
      </c>
      <c r="Q76" s="38">
        <f t="shared" si="18"/>
        <v>6.1311239999999998</v>
      </c>
      <c r="R76" s="38">
        <f t="shared" si="19"/>
        <v>7.9076520000000006</v>
      </c>
      <c r="S76" s="38">
        <f t="shared" si="20"/>
        <v>1.2772080000000001</v>
      </c>
      <c r="T76" s="38">
        <f t="shared" si="26"/>
        <v>26.28</v>
      </c>
    </row>
    <row r="77" spans="1:20">
      <c r="A77" s="8" t="s">
        <v>119</v>
      </c>
      <c r="B77" s="203">
        <v>26.28</v>
      </c>
      <c r="C77" s="203">
        <v>26.28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10.964015999999999</v>
      </c>
      <c r="J77" s="22">
        <f t="shared" si="22"/>
        <v>6.1311239999999998</v>
      </c>
      <c r="K77" s="22">
        <f t="shared" si="23"/>
        <v>7.9076520000000006</v>
      </c>
      <c r="L77" s="22">
        <f t="shared" si="24"/>
        <v>1.2772080000000001</v>
      </c>
      <c r="M77" s="156">
        <f t="shared" si="25"/>
        <v>26.28</v>
      </c>
      <c r="N77" s="23"/>
      <c r="P77" s="38">
        <f t="shared" si="17"/>
        <v>10.964015999999999</v>
      </c>
      <c r="Q77" s="38">
        <f t="shared" si="18"/>
        <v>6.1311239999999998</v>
      </c>
      <c r="R77" s="38">
        <f t="shared" si="19"/>
        <v>7.9076520000000006</v>
      </c>
      <c r="S77" s="38">
        <f t="shared" si="20"/>
        <v>1.2772080000000001</v>
      </c>
      <c r="T77" s="38">
        <f t="shared" si="26"/>
        <v>26.28</v>
      </c>
    </row>
    <row r="78" spans="1:20">
      <c r="A78" s="8" t="s">
        <v>120</v>
      </c>
      <c r="B78" s="203">
        <v>26.28</v>
      </c>
      <c r="C78" s="203">
        <v>26.28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10.964015999999999</v>
      </c>
      <c r="J78" s="22">
        <f t="shared" si="22"/>
        <v>6.1311239999999998</v>
      </c>
      <c r="K78" s="22">
        <f t="shared" si="23"/>
        <v>7.9076520000000006</v>
      </c>
      <c r="L78" s="22">
        <f t="shared" si="24"/>
        <v>1.2772080000000001</v>
      </c>
      <c r="M78" s="156">
        <f t="shared" si="25"/>
        <v>26.28</v>
      </c>
      <c r="N78" s="23"/>
      <c r="P78" s="38">
        <f t="shared" si="17"/>
        <v>10.964015999999999</v>
      </c>
      <c r="Q78" s="38">
        <f t="shared" si="18"/>
        <v>6.1311239999999998</v>
      </c>
      <c r="R78" s="38">
        <f t="shared" si="19"/>
        <v>7.9076520000000006</v>
      </c>
      <c r="S78" s="38">
        <f t="shared" si="20"/>
        <v>1.2772080000000001</v>
      </c>
      <c r="T78" s="38">
        <f t="shared" si="26"/>
        <v>26.28</v>
      </c>
    </row>
    <row r="79" spans="1:20">
      <c r="A79" s="8" t="s">
        <v>121</v>
      </c>
      <c r="B79" s="203">
        <v>26.28</v>
      </c>
      <c r="C79" s="203">
        <v>26.28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10.964015999999999</v>
      </c>
      <c r="J79" s="22">
        <f t="shared" si="22"/>
        <v>6.1311239999999998</v>
      </c>
      <c r="K79" s="22">
        <f t="shared" si="23"/>
        <v>7.9076520000000006</v>
      </c>
      <c r="L79" s="22">
        <f t="shared" si="24"/>
        <v>1.2772080000000001</v>
      </c>
      <c r="M79" s="156">
        <f t="shared" si="25"/>
        <v>26.28</v>
      </c>
      <c r="N79" s="23"/>
      <c r="P79" s="38">
        <f t="shared" si="17"/>
        <v>10.964015999999999</v>
      </c>
      <c r="Q79" s="38">
        <f t="shared" si="18"/>
        <v>6.1311239999999998</v>
      </c>
      <c r="R79" s="38">
        <f t="shared" si="19"/>
        <v>7.9076520000000006</v>
      </c>
      <c r="S79" s="38">
        <f t="shared" si="20"/>
        <v>1.2772080000000001</v>
      </c>
      <c r="T79" s="38">
        <f t="shared" si="26"/>
        <v>26.28</v>
      </c>
    </row>
    <row r="80" spans="1:20">
      <c r="A80" s="8" t="s">
        <v>122</v>
      </c>
      <c r="B80" s="203">
        <v>26.28</v>
      </c>
      <c r="C80" s="203">
        <v>26.28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10.964015999999999</v>
      </c>
      <c r="J80" s="22">
        <f t="shared" si="22"/>
        <v>6.1311239999999998</v>
      </c>
      <c r="K80" s="22">
        <f t="shared" si="23"/>
        <v>7.9076520000000006</v>
      </c>
      <c r="L80" s="22">
        <f t="shared" si="24"/>
        <v>1.2772080000000001</v>
      </c>
      <c r="M80" s="156">
        <f t="shared" si="25"/>
        <v>26.28</v>
      </c>
      <c r="N80" s="23"/>
      <c r="P80" s="38">
        <f t="shared" si="17"/>
        <v>10.964015999999999</v>
      </c>
      <c r="Q80" s="38">
        <f t="shared" si="18"/>
        <v>6.1311239999999998</v>
      </c>
      <c r="R80" s="38">
        <f t="shared" si="19"/>
        <v>7.9076520000000006</v>
      </c>
      <c r="S80" s="38">
        <f t="shared" si="20"/>
        <v>1.2772080000000001</v>
      </c>
      <c r="T80" s="38">
        <f t="shared" si="26"/>
        <v>26.28</v>
      </c>
    </row>
    <row r="81" spans="1:20">
      <c r="A81" s="8" t="s">
        <v>123</v>
      </c>
      <c r="B81" s="203">
        <v>26.28</v>
      </c>
      <c r="C81" s="203">
        <v>26.28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10.964015999999999</v>
      </c>
      <c r="J81" s="22">
        <f t="shared" si="22"/>
        <v>6.1311239999999998</v>
      </c>
      <c r="K81" s="22">
        <f t="shared" si="23"/>
        <v>7.9076520000000006</v>
      </c>
      <c r="L81" s="22">
        <f t="shared" si="24"/>
        <v>1.2772080000000001</v>
      </c>
      <c r="M81" s="156">
        <f t="shared" si="25"/>
        <v>26.28</v>
      </c>
      <c r="N81" s="23"/>
      <c r="P81" s="38">
        <f t="shared" si="17"/>
        <v>10.964015999999999</v>
      </c>
      <c r="Q81" s="38">
        <f t="shared" si="18"/>
        <v>6.1311239999999998</v>
      </c>
      <c r="R81" s="38">
        <f t="shared" si="19"/>
        <v>7.9076520000000006</v>
      </c>
      <c r="S81" s="38">
        <f t="shared" si="20"/>
        <v>1.2772080000000001</v>
      </c>
      <c r="T81" s="38">
        <f t="shared" si="26"/>
        <v>26.28</v>
      </c>
    </row>
    <row r="82" spans="1:20">
      <c r="A82" s="8" t="s">
        <v>124</v>
      </c>
      <c r="B82" s="203">
        <v>26.28</v>
      </c>
      <c r="C82" s="203">
        <v>26.28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10.964015999999999</v>
      </c>
      <c r="J82" s="22">
        <f t="shared" si="22"/>
        <v>6.1311239999999998</v>
      </c>
      <c r="K82" s="22">
        <f t="shared" si="23"/>
        <v>7.9076520000000006</v>
      </c>
      <c r="L82" s="22">
        <f t="shared" si="24"/>
        <v>1.2772080000000001</v>
      </c>
      <c r="M82" s="156">
        <f t="shared" si="25"/>
        <v>26.28</v>
      </c>
      <c r="N82" s="23"/>
      <c r="P82" s="38">
        <f t="shared" si="17"/>
        <v>10.964015999999999</v>
      </c>
      <c r="Q82" s="38">
        <f t="shared" si="18"/>
        <v>6.1311239999999998</v>
      </c>
      <c r="R82" s="38">
        <f t="shared" si="19"/>
        <v>7.9076520000000006</v>
      </c>
      <c r="S82" s="38">
        <f t="shared" si="20"/>
        <v>1.2772080000000001</v>
      </c>
      <c r="T82" s="38">
        <f t="shared" si="26"/>
        <v>26.28</v>
      </c>
    </row>
    <row r="83" spans="1:20">
      <c r="A83" s="8" t="s">
        <v>125</v>
      </c>
      <c r="B83" s="203">
        <v>26.28</v>
      </c>
      <c r="C83" s="203">
        <v>26.28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10.964015999999999</v>
      </c>
      <c r="J83" s="22">
        <f t="shared" si="22"/>
        <v>6.1311239999999998</v>
      </c>
      <c r="K83" s="22">
        <f t="shared" si="23"/>
        <v>7.9076520000000006</v>
      </c>
      <c r="L83" s="22">
        <f t="shared" si="24"/>
        <v>1.2772080000000001</v>
      </c>
      <c r="M83" s="156">
        <f t="shared" si="25"/>
        <v>26.28</v>
      </c>
      <c r="N83" s="23"/>
      <c r="P83" s="38">
        <f t="shared" si="17"/>
        <v>10.964015999999999</v>
      </c>
      <c r="Q83" s="38">
        <f t="shared" si="18"/>
        <v>6.1311239999999998</v>
      </c>
      <c r="R83" s="38">
        <f t="shared" si="19"/>
        <v>7.9076520000000006</v>
      </c>
      <c r="S83" s="38">
        <f t="shared" si="20"/>
        <v>1.2772080000000001</v>
      </c>
      <c r="T83" s="38">
        <f t="shared" si="26"/>
        <v>26.28</v>
      </c>
    </row>
    <row r="84" spans="1:20">
      <c r="A84" s="8" t="s">
        <v>126</v>
      </c>
      <c r="B84" s="203">
        <v>26.28</v>
      </c>
      <c r="C84" s="203">
        <v>26.28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10.964015999999999</v>
      </c>
      <c r="J84" s="22">
        <f t="shared" si="22"/>
        <v>6.1311239999999998</v>
      </c>
      <c r="K84" s="22">
        <f t="shared" si="23"/>
        <v>7.9076520000000006</v>
      </c>
      <c r="L84" s="22">
        <f t="shared" si="24"/>
        <v>1.2772080000000001</v>
      </c>
      <c r="M84" s="156">
        <f t="shared" si="25"/>
        <v>26.28</v>
      </c>
      <c r="N84" s="23"/>
      <c r="P84" s="38">
        <f t="shared" si="17"/>
        <v>10.964015999999999</v>
      </c>
      <c r="Q84" s="38">
        <f t="shared" si="18"/>
        <v>6.1311239999999998</v>
      </c>
      <c r="R84" s="38">
        <f t="shared" si="19"/>
        <v>7.9076520000000006</v>
      </c>
      <c r="S84" s="38">
        <f t="shared" si="20"/>
        <v>1.2772080000000001</v>
      </c>
      <c r="T84" s="38">
        <f t="shared" si="26"/>
        <v>26.28</v>
      </c>
    </row>
    <row r="85" spans="1:20">
      <c r="A85" s="8" t="s">
        <v>127</v>
      </c>
      <c r="B85" s="203">
        <v>26.28</v>
      </c>
      <c r="C85" s="203">
        <v>26.28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10.964015999999999</v>
      </c>
      <c r="J85" s="22">
        <f t="shared" si="22"/>
        <v>6.1311239999999998</v>
      </c>
      <c r="K85" s="22">
        <f t="shared" si="23"/>
        <v>7.9076520000000006</v>
      </c>
      <c r="L85" s="22">
        <f t="shared" si="24"/>
        <v>1.2772080000000001</v>
      </c>
      <c r="M85" s="156">
        <f t="shared" si="25"/>
        <v>26.28</v>
      </c>
      <c r="N85" s="23"/>
      <c r="P85" s="38">
        <f t="shared" si="17"/>
        <v>10.964015999999999</v>
      </c>
      <c r="Q85" s="38">
        <f t="shared" si="18"/>
        <v>6.1311239999999998</v>
      </c>
      <c r="R85" s="38">
        <f t="shared" si="19"/>
        <v>7.9076520000000006</v>
      </c>
      <c r="S85" s="38">
        <f t="shared" si="20"/>
        <v>1.2772080000000001</v>
      </c>
      <c r="T85" s="38">
        <f t="shared" si="26"/>
        <v>26.28</v>
      </c>
    </row>
    <row r="86" spans="1:20">
      <c r="A86" s="8" t="s">
        <v>128</v>
      </c>
      <c r="B86" s="203">
        <v>26.28</v>
      </c>
      <c r="C86" s="203">
        <v>26.28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10.964015999999999</v>
      </c>
      <c r="J86" s="22">
        <f t="shared" si="22"/>
        <v>6.1311239999999998</v>
      </c>
      <c r="K86" s="22">
        <f t="shared" si="23"/>
        <v>7.9076520000000006</v>
      </c>
      <c r="L86" s="22">
        <f t="shared" si="24"/>
        <v>1.2772080000000001</v>
      </c>
      <c r="M86" s="156">
        <f t="shared" si="25"/>
        <v>26.28</v>
      </c>
      <c r="N86" s="23"/>
      <c r="P86" s="38">
        <f t="shared" si="17"/>
        <v>10.964015999999999</v>
      </c>
      <c r="Q86" s="38">
        <f t="shared" si="18"/>
        <v>6.1311239999999998</v>
      </c>
      <c r="R86" s="38">
        <f t="shared" si="19"/>
        <v>7.9076520000000006</v>
      </c>
      <c r="S86" s="38">
        <f t="shared" si="20"/>
        <v>1.2772080000000001</v>
      </c>
      <c r="T86" s="38">
        <f t="shared" si="26"/>
        <v>26.28</v>
      </c>
    </row>
    <row r="87" spans="1:20">
      <c r="A87" s="8" t="s">
        <v>129</v>
      </c>
      <c r="B87" s="203">
        <v>26.28</v>
      </c>
      <c r="C87" s="203">
        <v>26.28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10.964015999999999</v>
      </c>
      <c r="J87" s="22">
        <f t="shared" si="22"/>
        <v>6.1311239999999998</v>
      </c>
      <c r="K87" s="22">
        <f t="shared" si="23"/>
        <v>7.9076520000000006</v>
      </c>
      <c r="L87" s="22">
        <f t="shared" si="24"/>
        <v>1.2772080000000001</v>
      </c>
      <c r="M87" s="156">
        <f t="shared" si="25"/>
        <v>26.28</v>
      </c>
      <c r="N87" s="23"/>
      <c r="P87" s="38">
        <f t="shared" si="17"/>
        <v>10.964015999999999</v>
      </c>
      <c r="Q87" s="38">
        <f t="shared" si="18"/>
        <v>6.1311239999999998</v>
      </c>
      <c r="R87" s="38">
        <f t="shared" si="19"/>
        <v>7.9076520000000006</v>
      </c>
      <c r="S87" s="38">
        <f t="shared" si="20"/>
        <v>1.2772080000000001</v>
      </c>
      <c r="T87" s="38">
        <f t="shared" si="26"/>
        <v>26.28</v>
      </c>
    </row>
    <row r="88" spans="1:20">
      <c r="A88" s="8" t="s">
        <v>130</v>
      </c>
      <c r="B88" s="203">
        <v>26.28</v>
      </c>
      <c r="C88" s="203">
        <v>26.28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10.964015999999999</v>
      </c>
      <c r="J88" s="22">
        <f t="shared" si="22"/>
        <v>6.1311239999999998</v>
      </c>
      <c r="K88" s="22">
        <f t="shared" si="23"/>
        <v>7.9076520000000006</v>
      </c>
      <c r="L88" s="22">
        <f t="shared" si="24"/>
        <v>1.2772080000000001</v>
      </c>
      <c r="M88" s="156">
        <f t="shared" si="25"/>
        <v>26.28</v>
      </c>
      <c r="N88" s="23"/>
      <c r="P88" s="38">
        <f t="shared" si="17"/>
        <v>10.964015999999999</v>
      </c>
      <c r="Q88" s="38">
        <f t="shared" si="18"/>
        <v>6.1311239999999998</v>
      </c>
      <c r="R88" s="38">
        <f t="shared" si="19"/>
        <v>7.9076520000000006</v>
      </c>
      <c r="S88" s="38">
        <f t="shared" si="20"/>
        <v>1.2772080000000001</v>
      </c>
      <c r="T88" s="38">
        <f t="shared" si="26"/>
        <v>26.28</v>
      </c>
    </row>
    <row r="89" spans="1:20">
      <c r="A89" s="8" t="s">
        <v>131</v>
      </c>
      <c r="B89" s="203">
        <v>26.28</v>
      </c>
      <c r="C89" s="203">
        <v>26.28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10.964015999999999</v>
      </c>
      <c r="J89" s="22">
        <f t="shared" si="22"/>
        <v>6.1311239999999998</v>
      </c>
      <c r="K89" s="22">
        <f t="shared" si="23"/>
        <v>7.9076520000000006</v>
      </c>
      <c r="L89" s="22">
        <f t="shared" si="24"/>
        <v>1.2772080000000001</v>
      </c>
      <c r="M89" s="156">
        <f t="shared" si="25"/>
        <v>26.28</v>
      </c>
      <c r="N89" s="23"/>
      <c r="P89" s="38">
        <f t="shared" si="17"/>
        <v>10.964015999999999</v>
      </c>
      <c r="Q89" s="38">
        <f t="shared" si="18"/>
        <v>6.1311239999999998</v>
      </c>
      <c r="R89" s="38">
        <f t="shared" si="19"/>
        <v>7.9076520000000006</v>
      </c>
      <c r="S89" s="38">
        <f t="shared" si="20"/>
        <v>1.2772080000000001</v>
      </c>
      <c r="T89" s="38">
        <f t="shared" si="26"/>
        <v>26.28</v>
      </c>
    </row>
    <row r="90" spans="1:20">
      <c r="A90" s="8" t="s">
        <v>132</v>
      </c>
      <c r="B90" s="203">
        <v>26.28</v>
      </c>
      <c r="C90" s="203">
        <v>26.28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10.964015999999999</v>
      </c>
      <c r="J90" s="22">
        <f t="shared" si="22"/>
        <v>6.1311239999999998</v>
      </c>
      <c r="K90" s="22">
        <f t="shared" si="23"/>
        <v>7.9076520000000006</v>
      </c>
      <c r="L90" s="22">
        <f t="shared" si="24"/>
        <v>1.2772080000000001</v>
      </c>
      <c r="M90" s="156">
        <f t="shared" si="25"/>
        <v>26.28</v>
      </c>
      <c r="N90" s="23"/>
      <c r="P90" s="38">
        <f t="shared" si="17"/>
        <v>10.964015999999999</v>
      </c>
      <c r="Q90" s="38">
        <f t="shared" si="18"/>
        <v>6.1311239999999998</v>
      </c>
      <c r="R90" s="38">
        <f t="shared" si="19"/>
        <v>7.9076520000000006</v>
      </c>
      <c r="S90" s="38">
        <f t="shared" si="20"/>
        <v>1.2772080000000001</v>
      </c>
      <c r="T90" s="38">
        <f t="shared" si="26"/>
        <v>26.28</v>
      </c>
    </row>
    <row r="91" spans="1:20">
      <c r="A91" s="8" t="s">
        <v>133</v>
      </c>
      <c r="B91" s="203">
        <v>26.28</v>
      </c>
      <c r="C91" s="203">
        <v>26.28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10.964015999999999</v>
      </c>
      <c r="J91" s="22">
        <f t="shared" si="22"/>
        <v>6.1311239999999998</v>
      </c>
      <c r="K91" s="22">
        <f t="shared" si="23"/>
        <v>7.9076520000000006</v>
      </c>
      <c r="L91" s="22">
        <f t="shared" si="24"/>
        <v>1.2772080000000001</v>
      </c>
      <c r="M91" s="156">
        <f t="shared" si="25"/>
        <v>26.28</v>
      </c>
      <c r="N91" s="23"/>
      <c r="P91" s="38">
        <f t="shared" si="17"/>
        <v>10.964015999999999</v>
      </c>
      <c r="Q91" s="38">
        <f t="shared" si="18"/>
        <v>6.1311239999999998</v>
      </c>
      <c r="R91" s="38">
        <f t="shared" si="19"/>
        <v>7.9076520000000006</v>
      </c>
      <c r="S91" s="38">
        <f t="shared" si="20"/>
        <v>1.2772080000000001</v>
      </c>
      <c r="T91" s="38">
        <f t="shared" si="26"/>
        <v>26.28</v>
      </c>
    </row>
    <row r="92" spans="1:20">
      <c r="A92" s="8" t="s">
        <v>134</v>
      </c>
      <c r="B92" s="203">
        <v>26.28</v>
      </c>
      <c r="C92" s="203">
        <v>26.28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10.964015999999999</v>
      </c>
      <c r="J92" s="22">
        <f t="shared" si="22"/>
        <v>6.1311239999999998</v>
      </c>
      <c r="K92" s="22">
        <f t="shared" si="23"/>
        <v>7.9076520000000006</v>
      </c>
      <c r="L92" s="22">
        <f t="shared" si="24"/>
        <v>1.2772080000000001</v>
      </c>
      <c r="M92" s="156">
        <f t="shared" si="25"/>
        <v>26.28</v>
      </c>
      <c r="N92" s="23"/>
      <c r="P92" s="38">
        <f t="shared" si="17"/>
        <v>10.964015999999999</v>
      </c>
      <c r="Q92" s="38">
        <f t="shared" si="18"/>
        <v>6.1311239999999998</v>
      </c>
      <c r="R92" s="38">
        <f t="shared" si="19"/>
        <v>7.9076520000000006</v>
      </c>
      <c r="S92" s="38">
        <f t="shared" si="20"/>
        <v>1.2772080000000001</v>
      </c>
      <c r="T92" s="38">
        <f t="shared" si="26"/>
        <v>26.28</v>
      </c>
    </row>
    <row r="93" spans="1:20">
      <c r="A93" s="8" t="s">
        <v>135</v>
      </c>
      <c r="B93" s="203">
        <v>26.28</v>
      </c>
      <c r="C93" s="203">
        <v>26.28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10.964015999999999</v>
      </c>
      <c r="J93" s="22">
        <f t="shared" si="22"/>
        <v>6.1311239999999998</v>
      </c>
      <c r="K93" s="22">
        <f t="shared" si="23"/>
        <v>7.9076520000000006</v>
      </c>
      <c r="L93" s="22">
        <f t="shared" si="24"/>
        <v>1.2772080000000001</v>
      </c>
      <c r="M93" s="156">
        <f t="shared" si="25"/>
        <v>26.28</v>
      </c>
      <c r="N93" s="23"/>
      <c r="P93" s="38">
        <f t="shared" si="17"/>
        <v>10.964015999999999</v>
      </c>
      <c r="Q93" s="38">
        <f t="shared" si="18"/>
        <v>6.1311239999999998</v>
      </c>
      <c r="R93" s="38">
        <f t="shared" si="19"/>
        <v>7.9076520000000006</v>
      </c>
      <c r="S93" s="38">
        <f t="shared" si="20"/>
        <v>1.2772080000000001</v>
      </c>
      <c r="T93" s="38">
        <f t="shared" si="26"/>
        <v>26.28</v>
      </c>
    </row>
    <row r="94" spans="1:20">
      <c r="A94" s="8" t="s">
        <v>136</v>
      </c>
      <c r="B94" s="203">
        <v>26.28</v>
      </c>
      <c r="C94" s="203">
        <v>26.28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10.964015999999999</v>
      </c>
      <c r="J94" s="22">
        <f t="shared" si="22"/>
        <v>6.1311239999999998</v>
      </c>
      <c r="K94" s="22">
        <f t="shared" si="23"/>
        <v>7.9076520000000006</v>
      </c>
      <c r="L94" s="22">
        <f t="shared" si="24"/>
        <v>1.2772080000000001</v>
      </c>
      <c r="M94" s="156">
        <f t="shared" si="25"/>
        <v>26.28</v>
      </c>
      <c r="N94" s="23"/>
      <c r="P94" s="38">
        <f t="shared" si="17"/>
        <v>10.964015999999999</v>
      </c>
      <c r="Q94" s="38">
        <f t="shared" si="18"/>
        <v>6.1311239999999998</v>
      </c>
      <c r="R94" s="38">
        <f t="shared" si="19"/>
        <v>7.9076520000000006</v>
      </c>
      <c r="S94" s="38">
        <f t="shared" si="20"/>
        <v>1.2772080000000001</v>
      </c>
      <c r="T94" s="38">
        <f t="shared" si="26"/>
        <v>26.28</v>
      </c>
    </row>
    <row r="95" spans="1:20">
      <c r="A95" s="8" t="s">
        <v>137</v>
      </c>
      <c r="B95" s="203">
        <v>26.28</v>
      </c>
      <c r="C95" s="203">
        <v>26.28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10.964015999999999</v>
      </c>
      <c r="J95" s="22">
        <f t="shared" si="22"/>
        <v>6.1311239999999998</v>
      </c>
      <c r="K95" s="22">
        <f t="shared" si="23"/>
        <v>7.9076520000000006</v>
      </c>
      <c r="L95" s="22">
        <f t="shared" si="24"/>
        <v>1.2772080000000001</v>
      </c>
      <c r="M95" s="156">
        <f t="shared" si="25"/>
        <v>26.28</v>
      </c>
      <c r="N95" s="23"/>
      <c r="P95" s="38">
        <f t="shared" si="17"/>
        <v>10.964015999999999</v>
      </c>
      <c r="Q95" s="38">
        <f t="shared" si="18"/>
        <v>6.1311239999999998</v>
      </c>
      <c r="R95" s="38">
        <f t="shared" si="19"/>
        <v>7.9076520000000006</v>
      </c>
      <c r="S95" s="38">
        <f t="shared" si="20"/>
        <v>1.2772080000000001</v>
      </c>
      <c r="T95" s="38">
        <f t="shared" si="26"/>
        <v>26.28</v>
      </c>
    </row>
    <row r="96" spans="1:20">
      <c r="A96" s="8" t="s">
        <v>138</v>
      </c>
      <c r="B96" s="203">
        <v>26.28</v>
      </c>
      <c r="C96" s="203">
        <v>26.28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10.964015999999999</v>
      </c>
      <c r="J96" s="22">
        <f t="shared" si="22"/>
        <v>6.1311239999999998</v>
      </c>
      <c r="K96" s="22">
        <f t="shared" si="23"/>
        <v>7.9076520000000006</v>
      </c>
      <c r="L96" s="22">
        <f t="shared" si="24"/>
        <v>1.2772080000000001</v>
      </c>
      <c r="M96" s="156">
        <f t="shared" si="25"/>
        <v>26.28</v>
      </c>
      <c r="N96" s="23"/>
      <c r="P96" s="38">
        <f t="shared" si="17"/>
        <v>10.964015999999999</v>
      </c>
      <c r="Q96" s="38">
        <f t="shared" si="18"/>
        <v>6.1311239999999998</v>
      </c>
      <c r="R96" s="38">
        <f t="shared" si="19"/>
        <v>7.9076520000000006</v>
      </c>
      <c r="S96" s="38">
        <f t="shared" si="20"/>
        <v>1.2772080000000001</v>
      </c>
      <c r="T96" s="38">
        <f t="shared" si="26"/>
        <v>26.28</v>
      </c>
    </row>
    <row r="97" spans="1:23">
      <c r="A97" s="8" t="s">
        <v>139</v>
      </c>
      <c r="B97" s="203">
        <v>26.28</v>
      </c>
      <c r="C97" s="203">
        <v>26.28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10.964015999999999</v>
      </c>
      <c r="J97" s="22">
        <f t="shared" si="22"/>
        <v>6.1311239999999998</v>
      </c>
      <c r="K97" s="22">
        <f t="shared" si="23"/>
        <v>7.9076520000000006</v>
      </c>
      <c r="L97" s="22">
        <f t="shared" si="24"/>
        <v>1.2772080000000001</v>
      </c>
      <c r="M97" s="156">
        <f t="shared" si="25"/>
        <v>26.28</v>
      </c>
      <c r="N97" s="23"/>
      <c r="P97" s="38">
        <f t="shared" si="17"/>
        <v>10.964015999999999</v>
      </c>
      <c r="Q97" s="38">
        <f t="shared" si="18"/>
        <v>6.1311239999999998</v>
      </c>
      <c r="R97" s="38">
        <f t="shared" si="19"/>
        <v>7.9076520000000006</v>
      </c>
      <c r="S97" s="38">
        <f t="shared" si="20"/>
        <v>1.2772080000000001</v>
      </c>
      <c r="T97" s="38">
        <f t="shared" si="26"/>
        <v>26.28</v>
      </c>
    </row>
    <row r="98" spans="1:23" ht="15.75" thickBot="1">
      <c r="A98" s="8" t="s">
        <v>140</v>
      </c>
      <c r="B98" s="203">
        <v>26.28</v>
      </c>
      <c r="C98" s="203">
        <v>26.28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10.964015999999999</v>
      </c>
      <c r="J98" s="22">
        <f t="shared" si="22"/>
        <v>6.1311239999999998</v>
      </c>
      <c r="K98" s="22">
        <f t="shared" si="23"/>
        <v>7.9076520000000006</v>
      </c>
      <c r="L98" s="22">
        <f t="shared" si="24"/>
        <v>1.2772080000000001</v>
      </c>
      <c r="M98" s="156">
        <f t="shared" si="25"/>
        <v>26.28</v>
      </c>
      <c r="N98" s="23"/>
      <c r="P98" s="38">
        <f t="shared" si="17"/>
        <v>10.964015999999999</v>
      </c>
      <c r="Q98" s="38">
        <f t="shared" si="18"/>
        <v>6.1311239999999998</v>
      </c>
      <c r="R98" s="38">
        <f t="shared" si="19"/>
        <v>7.9076520000000006</v>
      </c>
      <c r="S98" s="38">
        <f t="shared" si="20"/>
        <v>1.2772080000000001</v>
      </c>
      <c r="T98" s="38">
        <f t="shared" si="26"/>
        <v>26.28</v>
      </c>
    </row>
    <row r="99" spans="1:23" ht="15.75" thickBot="1">
      <c r="A99" s="8" t="s">
        <v>171</v>
      </c>
      <c r="B99" s="21">
        <f t="shared" ref="B99:H99" si="27">SUM(B3:B98)/4000</f>
        <v>0.6307200000000005</v>
      </c>
      <c r="C99" s="21">
        <f t="shared" si="27"/>
        <v>0.6307200000000005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0.26313638400000011</v>
      </c>
      <c r="J99" s="157">
        <f t="shared" ref="J99:L99" si="28">SUM(J3:J98)/4000</f>
        <v>0.14714697599999998</v>
      </c>
      <c r="K99" s="157">
        <f t="shared" si="28"/>
        <v>0.1897836479999998</v>
      </c>
      <c r="L99" s="157">
        <f t="shared" si="28"/>
        <v>3.0652992000000032E-2</v>
      </c>
      <c r="M99" s="158">
        <f>SUM(M3:M98)/4000</f>
        <v>0.6307200000000005</v>
      </c>
      <c r="N99" s="24"/>
      <c r="P99" s="38">
        <f>SUM(P3:P98)/4000</f>
        <v>0.26313638400000011</v>
      </c>
      <c r="Q99" s="38">
        <f t="shared" ref="Q99:S99" si="29">SUM(Q3:Q98)/4000</f>
        <v>0.14714697599999998</v>
      </c>
      <c r="R99" s="38">
        <f t="shared" si="29"/>
        <v>0.1897836479999998</v>
      </c>
      <c r="S99" s="38">
        <f t="shared" si="29"/>
        <v>3.0652992000000032E-2</v>
      </c>
      <c r="T99" s="38">
        <f t="shared" si="26"/>
        <v>0.63071999999999995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473.19</v>
      </c>
      <c r="I3" s="54">
        <v>0</v>
      </c>
      <c r="J3" s="54">
        <v>93.65</v>
      </c>
      <c r="K3" s="54">
        <v>0</v>
      </c>
      <c r="L3" s="54">
        <v>0</v>
      </c>
      <c r="M3" s="73">
        <v>0</v>
      </c>
      <c r="N3" s="72">
        <v>0</v>
      </c>
      <c r="O3" s="54">
        <v>-1</v>
      </c>
      <c r="P3" s="54">
        <v>0</v>
      </c>
      <c r="Q3" s="54">
        <v>-10</v>
      </c>
      <c r="R3" s="54">
        <v>0</v>
      </c>
      <c r="S3" s="73">
        <v>0</v>
      </c>
      <c r="T3" t="s">
        <v>538</v>
      </c>
      <c r="U3" s="74"/>
      <c r="V3" s="75"/>
      <c r="W3">
        <v>472.13</v>
      </c>
      <c r="X3">
        <v>-1</v>
      </c>
      <c r="Y3">
        <v>1.06</v>
      </c>
      <c r="Z3">
        <v>-10</v>
      </c>
      <c r="AA3">
        <v>0</v>
      </c>
      <c r="AB3">
        <v>0.28999999999999998</v>
      </c>
      <c r="AC3">
        <v>93.65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404.65</v>
      </c>
      <c r="I4" s="47">
        <v>0</v>
      </c>
      <c r="J4" s="47">
        <v>76.27</v>
      </c>
      <c r="K4" s="47">
        <v>0</v>
      </c>
      <c r="L4" s="47">
        <v>0</v>
      </c>
      <c r="M4" s="75">
        <v>0</v>
      </c>
      <c r="N4" s="74">
        <v>0</v>
      </c>
      <c r="O4" s="47">
        <v>-1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403.59</v>
      </c>
      <c r="X4">
        <v>-1</v>
      </c>
      <c r="Y4">
        <v>1.06</v>
      </c>
      <c r="Z4">
        <v>-10</v>
      </c>
      <c r="AA4">
        <v>0</v>
      </c>
      <c r="AB4">
        <v>0.28999999999999998</v>
      </c>
      <c r="AC4">
        <v>76.27</v>
      </c>
    </row>
    <row r="5" spans="1:29">
      <c r="A5" s="113" t="s">
        <v>537</v>
      </c>
      <c r="G5" t="s">
        <v>47</v>
      </c>
      <c r="H5" s="74">
        <v>396.92</v>
      </c>
      <c r="I5" s="47">
        <v>0</v>
      </c>
      <c r="J5" s="47">
        <v>84</v>
      </c>
      <c r="K5" s="47">
        <v>0</v>
      </c>
      <c r="L5" s="47">
        <v>0</v>
      </c>
      <c r="M5" s="75">
        <v>0</v>
      </c>
      <c r="N5" s="74">
        <v>0</v>
      </c>
      <c r="O5" s="47">
        <v>-1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395.86</v>
      </c>
      <c r="X5">
        <v>-1</v>
      </c>
      <c r="Y5">
        <v>1.06</v>
      </c>
      <c r="Z5">
        <v>-10</v>
      </c>
      <c r="AA5">
        <v>0</v>
      </c>
      <c r="AB5">
        <v>0.28999999999999998</v>
      </c>
      <c r="AC5">
        <v>84</v>
      </c>
    </row>
    <row r="6" spans="1:29">
      <c r="G6" t="s">
        <v>48</v>
      </c>
      <c r="H6" s="74">
        <v>385.33</v>
      </c>
      <c r="I6" s="47">
        <v>0</v>
      </c>
      <c r="J6" s="47">
        <v>80.14</v>
      </c>
      <c r="K6" s="47">
        <v>0</v>
      </c>
      <c r="L6" s="47">
        <v>0</v>
      </c>
      <c r="M6" s="75">
        <v>0</v>
      </c>
      <c r="N6" s="74">
        <v>0</v>
      </c>
      <c r="O6" s="47">
        <v>-16</v>
      </c>
      <c r="P6" s="47">
        <v>0</v>
      </c>
      <c r="Q6" s="47">
        <v>-10</v>
      </c>
      <c r="R6" s="47">
        <v>0</v>
      </c>
      <c r="S6" s="75">
        <v>0</v>
      </c>
      <c r="U6" s="74"/>
      <c r="V6" s="75"/>
      <c r="W6">
        <v>384.27</v>
      </c>
      <c r="X6">
        <v>-16</v>
      </c>
      <c r="Y6">
        <v>1.06</v>
      </c>
      <c r="Z6">
        <v>-10</v>
      </c>
      <c r="AA6">
        <v>0</v>
      </c>
      <c r="AB6">
        <v>0.28999999999999998</v>
      </c>
      <c r="AC6">
        <v>80.14</v>
      </c>
    </row>
    <row r="7" spans="1:29">
      <c r="G7" t="s">
        <v>49</v>
      </c>
      <c r="H7" s="74">
        <v>363.12</v>
      </c>
      <c r="I7" s="47">
        <v>0</v>
      </c>
      <c r="J7" s="47">
        <v>66.62</v>
      </c>
      <c r="K7" s="47">
        <v>0</v>
      </c>
      <c r="L7" s="47">
        <v>0</v>
      </c>
      <c r="M7" s="75">
        <v>0</v>
      </c>
      <c r="N7" s="74">
        <v>0</v>
      </c>
      <c r="O7" s="47">
        <v>-16</v>
      </c>
      <c r="P7" s="47">
        <v>0</v>
      </c>
      <c r="Q7" s="47">
        <v>-18</v>
      </c>
      <c r="R7" s="47">
        <v>0</v>
      </c>
      <c r="S7" s="75">
        <v>0</v>
      </c>
      <c r="U7" s="74"/>
      <c r="V7" s="75"/>
      <c r="W7">
        <v>362.06</v>
      </c>
      <c r="X7">
        <v>-16</v>
      </c>
      <c r="Y7">
        <v>1.06</v>
      </c>
      <c r="Z7">
        <v>-18</v>
      </c>
      <c r="AA7">
        <v>0</v>
      </c>
      <c r="AB7">
        <v>0.28999999999999998</v>
      </c>
      <c r="AC7">
        <v>66.62</v>
      </c>
    </row>
    <row r="8" spans="1:29">
      <c r="G8" t="s">
        <v>50</v>
      </c>
      <c r="H8" s="74">
        <v>395.95</v>
      </c>
      <c r="I8" s="47">
        <v>0</v>
      </c>
      <c r="J8" s="47">
        <v>59.86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-19</v>
      </c>
      <c r="R8" s="47">
        <v>0</v>
      </c>
      <c r="S8" s="75">
        <v>0</v>
      </c>
      <c r="U8" s="74"/>
      <c r="V8" s="75"/>
      <c r="W8">
        <v>394.89</v>
      </c>
      <c r="X8">
        <v>0</v>
      </c>
      <c r="Y8">
        <v>1.06</v>
      </c>
      <c r="Z8">
        <v>-19</v>
      </c>
      <c r="AA8">
        <v>0</v>
      </c>
      <c r="AB8">
        <v>0.28999999999999998</v>
      </c>
      <c r="AC8">
        <v>59.86</v>
      </c>
    </row>
    <row r="9" spans="1:29">
      <c r="G9" t="s">
        <v>51</v>
      </c>
      <c r="H9" s="74">
        <v>376.64</v>
      </c>
      <c r="I9" s="47">
        <v>0</v>
      </c>
      <c r="J9" s="47">
        <v>47.31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-19</v>
      </c>
      <c r="R9" s="47">
        <v>0</v>
      </c>
      <c r="S9" s="75">
        <v>0</v>
      </c>
      <c r="U9" s="74"/>
      <c r="V9" s="75"/>
      <c r="W9">
        <v>375.58</v>
      </c>
      <c r="X9">
        <v>0</v>
      </c>
      <c r="Y9">
        <v>1.06</v>
      </c>
      <c r="Z9">
        <v>-19</v>
      </c>
      <c r="AA9">
        <v>0</v>
      </c>
      <c r="AB9">
        <v>0.28999999999999998</v>
      </c>
      <c r="AC9">
        <v>47.31</v>
      </c>
    </row>
    <row r="10" spans="1:29">
      <c r="G10" t="s">
        <v>52</v>
      </c>
      <c r="H10" s="74">
        <v>357.33</v>
      </c>
      <c r="I10" s="47">
        <v>0</v>
      </c>
      <c r="J10" s="47">
        <v>31.86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-19</v>
      </c>
      <c r="R10" s="47">
        <v>0</v>
      </c>
      <c r="S10" s="75">
        <v>0</v>
      </c>
      <c r="U10" s="74"/>
      <c r="V10" s="75"/>
      <c r="W10">
        <v>356.27</v>
      </c>
      <c r="X10">
        <v>0</v>
      </c>
      <c r="Y10">
        <v>1.06</v>
      </c>
      <c r="Z10">
        <v>-19</v>
      </c>
      <c r="AA10">
        <v>0</v>
      </c>
      <c r="AB10">
        <v>0.28999999999999998</v>
      </c>
      <c r="AC10">
        <v>31.86</v>
      </c>
    </row>
    <row r="11" spans="1:29">
      <c r="G11" t="s">
        <v>53</v>
      </c>
      <c r="H11" s="74">
        <v>346.71</v>
      </c>
      <c r="I11" s="47">
        <v>0</v>
      </c>
      <c r="J11" s="47">
        <v>23.17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-20</v>
      </c>
      <c r="R11" s="47">
        <v>0</v>
      </c>
      <c r="S11" s="75">
        <v>0</v>
      </c>
      <c r="U11" s="74"/>
      <c r="V11" s="75"/>
      <c r="W11">
        <v>345.65</v>
      </c>
      <c r="X11">
        <v>0</v>
      </c>
      <c r="Y11">
        <v>1.06</v>
      </c>
      <c r="Z11">
        <v>-20</v>
      </c>
      <c r="AA11">
        <v>0</v>
      </c>
      <c r="AB11">
        <v>0.28999999999999998</v>
      </c>
      <c r="AC11">
        <v>23.17</v>
      </c>
    </row>
    <row r="12" spans="1:29">
      <c r="G12" t="s">
        <v>54</v>
      </c>
      <c r="H12" s="74">
        <v>330.3</v>
      </c>
      <c r="I12" s="47">
        <v>0</v>
      </c>
      <c r="J12" s="47">
        <v>8.69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-22</v>
      </c>
      <c r="R12" s="47">
        <v>0</v>
      </c>
      <c r="S12" s="75">
        <v>0</v>
      </c>
      <c r="U12" s="74"/>
      <c r="V12" s="75"/>
      <c r="W12">
        <v>329.24</v>
      </c>
      <c r="X12">
        <v>0</v>
      </c>
      <c r="Y12">
        <v>1.06</v>
      </c>
      <c r="Z12">
        <v>-22</v>
      </c>
      <c r="AA12">
        <v>0</v>
      </c>
      <c r="AB12">
        <v>0.28999999999999998</v>
      </c>
      <c r="AC12">
        <v>8.69</v>
      </c>
    </row>
    <row r="13" spans="1:29">
      <c r="G13" t="s">
        <v>55</v>
      </c>
      <c r="H13" s="74">
        <v>311.95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-23</v>
      </c>
      <c r="R13" s="47">
        <v>0</v>
      </c>
      <c r="S13" s="75">
        <v>0</v>
      </c>
      <c r="U13" s="74"/>
      <c r="V13" s="75"/>
      <c r="W13">
        <v>310.89</v>
      </c>
      <c r="X13">
        <v>0</v>
      </c>
      <c r="Y13">
        <v>1.06</v>
      </c>
      <c r="Z13">
        <v>-23</v>
      </c>
      <c r="AA13">
        <v>0</v>
      </c>
      <c r="AB13">
        <v>0.28999999999999998</v>
      </c>
      <c r="AC13">
        <v>0</v>
      </c>
    </row>
    <row r="14" spans="1:29">
      <c r="G14" t="s">
        <v>56</v>
      </c>
      <c r="H14" s="74">
        <v>291.68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-24</v>
      </c>
      <c r="R14" s="47">
        <v>0</v>
      </c>
      <c r="S14" s="75">
        <v>0</v>
      </c>
      <c r="U14" s="74"/>
      <c r="V14" s="75"/>
      <c r="W14">
        <v>290.62</v>
      </c>
      <c r="X14">
        <v>0</v>
      </c>
      <c r="Y14">
        <v>1.06</v>
      </c>
      <c r="Z14">
        <v>-24</v>
      </c>
      <c r="AA14">
        <v>0</v>
      </c>
      <c r="AB14">
        <v>0.28999999999999998</v>
      </c>
      <c r="AC14">
        <v>0</v>
      </c>
    </row>
    <row r="15" spans="1:29">
      <c r="G15" t="s">
        <v>57</v>
      </c>
      <c r="H15" s="74">
        <v>269.47000000000003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-24</v>
      </c>
      <c r="R15" s="47">
        <v>0</v>
      </c>
      <c r="S15" s="75">
        <v>0</v>
      </c>
      <c r="U15" s="74"/>
      <c r="V15" s="75"/>
      <c r="W15">
        <v>268.41000000000003</v>
      </c>
      <c r="X15">
        <v>0</v>
      </c>
      <c r="Y15">
        <v>1.06</v>
      </c>
      <c r="Z15">
        <v>-24</v>
      </c>
      <c r="AA15">
        <v>0</v>
      </c>
      <c r="AB15">
        <v>0.28999999999999998</v>
      </c>
      <c r="AC15">
        <v>0</v>
      </c>
    </row>
    <row r="16" spans="1:29">
      <c r="G16" t="s">
        <v>58</v>
      </c>
      <c r="H16" s="74">
        <v>259.82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-26</v>
      </c>
      <c r="R16" s="47">
        <v>0</v>
      </c>
      <c r="S16" s="75">
        <v>0</v>
      </c>
      <c r="U16" s="74"/>
      <c r="V16" s="75"/>
      <c r="W16">
        <v>258.76</v>
      </c>
      <c r="X16">
        <v>0</v>
      </c>
      <c r="Y16">
        <v>1.06</v>
      </c>
      <c r="Z16">
        <v>-26</v>
      </c>
      <c r="AA16">
        <v>0</v>
      </c>
      <c r="AB16">
        <v>0.28999999999999998</v>
      </c>
      <c r="AC16">
        <v>0</v>
      </c>
    </row>
    <row r="17" spans="7:29">
      <c r="G17" t="s">
        <v>59</v>
      </c>
      <c r="H17" s="74">
        <v>258.85000000000002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-26</v>
      </c>
      <c r="R17" s="47">
        <v>0</v>
      </c>
      <c r="S17" s="75">
        <v>0</v>
      </c>
      <c r="U17" s="74"/>
      <c r="V17" s="75"/>
      <c r="W17">
        <v>257.79000000000002</v>
      </c>
      <c r="X17">
        <v>0</v>
      </c>
      <c r="Y17">
        <v>1.06</v>
      </c>
      <c r="Z17">
        <v>-26</v>
      </c>
      <c r="AA17">
        <v>0</v>
      </c>
      <c r="AB17">
        <v>0.28999999999999998</v>
      </c>
      <c r="AC17">
        <v>0</v>
      </c>
    </row>
    <row r="18" spans="7:29">
      <c r="G18" t="s">
        <v>60</v>
      </c>
      <c r="H18" s="74">
        <v>257.88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-26</v>
      </c>
      <c r="R18" s="47">
        <v>0</v>
      </c>
      <c r="S18" s="75">
        <v>0</v>
      </c>
      <c r="U18" s="74"/>
      <c r="V18" s="75"/>
      <c r="W18">
        <v>256.82</v>
      </c>
      <c r="X18">
        <v>0</v>
      </c>
      <c r="Y18">
        <v>1.06</v>
      </c>
      <c r="Z18">
        <v>-26</v>
      </c>
      <c r="AA18">
        <v>0</v>
      </c>
      <c r="AB18">
        <v>0.28999999999999998</v>
      </c>
      <c r="AC18">
        <v>0</v>
      </c>
    </row>
    <row r="19" spans="7:29">
      <c r="G19" t="s">
        <v>61</v>
      </c>
      <c r="H19" s="74">
        <v>256.92</v>
      </c>
      <c r="I19" s="47">
        <v>0</v>
      </c>
      <c r="J19" s="47">
        <v>0</v>
      </c>
      <c r="K19" s="47">
        <v>0</v>
      </c>
      <c r="L19" s="47">
        <v>0</v>
      </c>
      <c r="M19" s="75">
        <v>0.68</v>
      </c>
      <c r="N19" s="74">
        <v>0</v>
      </c>
      <c r="O19" s="47">
        <v>0</v>
      </c>
      <c r="P19" s="47">
        <v>0</v>
      </c>
      <c r="Q19" s="47">
        <v>-28</v>
      </c>
      <c r="R19" s="47">
        <v>0</v>
      </c>
      <c r="S19" s="75">
        <v>0</v>
      </c>
      <c r="U19" s="74"/>
      <c r="V19" s="75"/>
      <c r="W19">
        <v>255.86</v>
      </c>
      <c r="X19">
        <v>0</v>
      </c>
      <c r="Y19">
        <v>1.06</v>
      </c>
      <c r="Z19">
        <v>-28</v>
      </c>
      <c r="AA19">
        <v>0.68</v>
      </c>
      <c r="AB19">
        <v>0.28999999999999998</v>
      </c>
      <c r="AC19">
        <v>0</v>
      </c>
    </row>
    <row r="20" spans="7:29">
      <c r="G20" t="s">
        <v>62</v>
      </c>
      <c r="H20" s="74">
        <v>255.95</v>
      </c>
      <c r="I20" s="47">
        <v>0</v>
      </c>
      <c r="J20" s="47">
        <v>0</v>
      </c>
      <c r="K20" s="47">
        <v>0</v>
      </c>
      <c r="L20" s="47">
        <v>0</v>
      </c>
      <c r="M20" s="75">
        <v>1.93</v>
      </c>
      <c r="N20" s="74">
        <v>0</v>
      </c>
      <c r="O20" s="47">
        <v>0</v>
      </c>
      <c r="P20" s="47">
        <v>0</v>
      </c>
      <c r="Q20" s="47">
        <v>-28</v>
      </c>
      <c r="R20" s="47">
        <v>0</v>
      </c>
      <c r="S20" s="75">
        <v>0</v>
      </c>
      <c r="U20" s="74"/>
      <c r="V20" s="75"/>
      <c r="W20">
        <v>254.89</v>
      </c>
      <c r="X20">
        <v>0</v>
      </c>
      <c r="Y20">
        <v>1.06</v>
      </c>
      <c r="Z20">
        <v>-28</v>
      </c>
      <c r="AA20">
        <v>1.93</v>
      </c>
      <c r="AB20">
        <v>0.28999999999999998</v>
      </c>
      <c r="AC20">
        <v>0</v>
      </c>
    </row>
    <row r="21" spans="7:29">
      <c r="G21" t="s">
        <v>63</v>
      </c>
      <c r="H21" s="74">
        <v>240.51</v>
      </c>
      <c r="I21" s="47">
        <v>0</v>
      </c>
      <c r="J21" s="47">
        <v>0</v>
      </c>
      <c r="K21" s="47">
        <v>0</v>
      </c>
      <c r="L21" s="47">
        <v>0</v>
      </c>
      <c r="M21" s="75">
        <v>2.41</v>
      </c>
      <c r="N21" s="74">
        <v>0</v>
      </c>
      <c r="O21" s="47">
        <v>0</v>
      </c>
      <c r="P21" s="47">
        <v>0</v>
      </c>
      <c r="Q21" s="47">
        <v>-28</v>
      </c>
      <c r="R21" s="47">
        <v>0</v>
      </c>
      <c r="S21" s="75">
        <v>0</v>
      </c>
      <c r="U21" s="74"/>
      <c r="V21" s="75"/>
      <c r="W21">
        <v>239.45</v>
      </c>
      <c r="X21">
        <v>0</v>
      </c>
      <c r="Y21">
        <v>1.06</v>
      </c>
      <c r="Z21">
        <v>-28</v>
      </c>
      <c r="AA21">
        <v>2.41</v>
      </c>
      <c r="AB21">
        <v>0.28999999999999998</v>
      </c>
      <c r="AC21">
        <v>0</v>
      </c>
    </row>
    <row r="22" spans="7:29">
      <c r="G22" t="s">
        <v>64</v>
      </c>
      <c r="H22" s="74">
        <v>219.26</v>
      </c>
      <c r="I22" s="47">
        <v>0</v>
      </c>
      <c r="J22" s="47">
        <v>0</v>
      </c>
      <c r="K22" s="47">
        <v>0</v>
      </c>
      <c r="L22" s="47">
        <v>0</v>
      </c>
      <c r="M22" s="75">
        <v>3.96</v>
      </c>
      <c r="N22" s="74">
        <v>0</v>
      </c>
      <c r="O22" s="47">
        <v>0</v>
      </c>
      <c r="P22" s="47">
        <v>0</v>
      </c>
      <c r="Q22" s="47">
        <v>-29</v>
      </c>
      <c r="R22" s="47">
        <v>0</v>
      </c>
      <c r="S22" s="75">
        <v>0</v>
      </c>
      <c r="U22" s="74"/>
      <c r="V22" s="75"/>
      <c r="W22">
        <v>218.2</v>
      </c>
      <c r="X22">
        <v>0</v>
      </c>
      <c r="Y22">
        <v>1.06</v>
      </c>
      <c r="Z22">
        <v>-29</v>
      </c>
      <c r="AA22">
        <v>3.96</v>
      </c>
      <c r="AB22">
        <v>0.28999999999999998</v>
      </c>
      <c r="AC22">
        <v>0</v>
      </c>
    </row>
    <row r="23" spans="7:29">
      <c r="G23" t="s">
        <v>65</v>
      </c>
      <c r="H23" s="74">
        <v>214.44</v>
      </c>
      <c r="I23" s="47">
        <v>0</v>
      </c>
      <c r="J23" s="47">
        <v>0</v>
      </c>
      <c r="K23" s="47">
        <v>0</v>
      </c>
      <c r="L23" s="47">
        <v>0</v>
      </c>
      <c r="M23" s="75">
        <v>8.59</v>
      </c>
      <c r="N23" s="74">
        <v>0</v>
      </c>
      <c r="O23" s="47">
        <v>0</v>
      </c>
      <c r="P23" s="47">
        <v>0</v>
      </c>
      <c r="Q23" s="47">
        <v>-28</v>
      </c>
      <c r="R23" s="47">
        <v>0</v>
      </c>
      <c r="S23" s="75">
        <v>0</v>
      </c>
      <c r="U23" s="74"/>
      <c r="V23" s="75"/>
      <c r="W23">
        <v>213.38</v>
      </c>
      <c r="X23">
        <v>0</v>
      </c>
      <c r="Y23">
        <v>1.06</v>
      </c>
      <c r="Z23">
        <v>-28</v>
      </c>
      <c r="AA23">
        <v>8.59</v>
      </c>
      <c r="AB23">
        <v>0.28999999999999998</v>
      </c>
      <c r="AC23">
        <v>0</v>
      </c>
    </row>
    <row r="24" spans="7:29">
      <c r="G24" t="s">
        <v>66</v>
      </c>
      <c r="H24" s="74">
        <v>203.82</v>
      </c>
      <c r="I24" s="47">
        <v>0</v>
      </c>
      <c r="J24" s="47">
        <v>0</v>
      </c>
      <c r="K24" s="47">
        <v>0</v>
      </c>
      <c r="L24" s="47">
        <v>0</v>
      </c>
      <c r="M24" s="75">
        <v>6.08</v>
      </c>
      <c r="N24" s="74">
        <v>0</v>
      </c>
      <c r="O24" s="47">
        <v>0</v>
      </c>
      <c r="P24" s="47">
        <v>0</v>
      </c>
      <c r="Q24" s="47">
        <v>-29</v>
      </c>
      <c r="R24" s="47">
        <v>0</v>
      </c>
      <c r="S24" s="75">
        <v>0</v>
      </c>
      <c r="U24" s="74"/>
      <c r="V24" s="75"/>
      <c r="W24">
        <v>202.76</v>
      </c>
      <c r="X24">
        <v>0</v>
      </c>
      <c r="Y24">
        <v>1.06</v>
      </c>
      <c r="Z24">
        <v>-29</v>
      </c>
      <c r="AA24">
        <v>6.08</v>
      </c>
      <c r="AB24">
        <v>0.28999999999999998</v>
      </c>
      <c r="AC24">
        <v>0</v>
      </c>
    </row>
    <row r="25" spans="7:29">
      <c r="G25" t="s">
        <v>67</v>
      </c>
      <c r="H25" s="74">
        <v>211.54</v>
      </c>
      <c r="I25" s="47">
        <v>0</v>
      </c>
      <c r="J25" s="47">
        <v>0</v>
      </c>
      <c r="K25" s="47">
        <v>0</v>
      </c>
      <c r="L25" s="47">
        <v>0</v>
      </c>
      <c r="M25" s="75">
        <v>6.18</v>
      </c>
      <c r="N25" s="74">
        <v>0</v>
      </c>
      <c r="O25" s="47">
        <v>0</v>
      </c>
      <c r="P25" s="47">
        <v>0</v>
      </c>
      <c r="Q25" s="47">
        <v>-29</v>
      </c>
      <c r="R25" s="47">
        <v>0</v>
      </c>
      <c r="S25" s="75">
        <v>0</v>
      </c>
      <c r="U25" s="74"/>
      <c r="V25" s="75"/>
      <c r="W25">
        <v>210.48</v>
      </c>
      <c r="X25">
        <v>0</v>
      </c>
      <c r="Y25">
        <v>1.06</v>
      </c>
      <c r="Z25">
        <v>-29</v>
      </c>
      <c r="AA25">
        <v>6.18</v>
      </c>
      <c r="AB25">
        <v>0.28999999999999998</v>
      </c>
      <c r="AC25">
        <v>0</v>
      </c>
    </row>
    <row r="26" spans="7:29">
      <c r="G26" t="s">
        <v>68</v>
      </c>
      <c r="H26" s="74">
        <v>179.68</v>
      </c>
      <c r="I26" s="47">
        <v>0</v>
      </c>
      <c r="J26" s="47">
        <v>0</v>
      </c>
      <c r="K26" s="47">
        <v>0</v>
      </c>
      <c r="L26" s="47">
        <v>0</v>
      </c>
      <c r="M26" s="75">
        <v>1.83</v>
      </c>
      <c r="N26" s="74">
        <v>0</v>
      </c>
      <c r="O26" s="47">
        <v>0</v>
      </c>
      <c r="P26" s="47">
        <v>0</v>
      </c>
      <c r="Q26" s="47">
        <v>-29</v>
      </c>
      <c r="R26" s="47">
        <v>0</v>
      </c>
      <c r="S26" s="75">
        <v>0</v>
      </c>
      <c r="U26" s="74"/>
      <c r="V26" s="75"/>
      <c r="W26">
        <v>178.62</v>
      </c>
      <c r="X26">
        <v>0</v>
      </c>
      <c r="Y26">
        <v>1.06</v>
      </c>
      <c r="Z26">
        <v>-29</v>
      </c>
      <c r="AA26">
        <v>1.83</v>
      </c>
      <c r="AB26">
        <v>0.28999999999999998</v>
      </c>
      <c r="AC26">
        <v>0</v>
      </c>
    </row>
    <row r="27" spans="7:29">
      <c r="G27" t="s">
        <v>69</v>
      </c>
      <c r="H27" s="74">
        <v>1.06</v>
      </c>
      <c r="I27" s="47">
        <v>0</v>
      </c>
      <c r="J27" s="47">
        <v>0</v>
      </c>
      <c r="K27" s="47">
        <v>0</v>
      </c>
      <c r="L27" s="47">
        <v>0</v>
      </c>
      <c r="M27" s="75">
        <v>3.48</v>
      </c>
      <c r="N27" s="74">
        <v>0</v>
      </c>
      <c r="O27" s="47">
        <v>-220</v>
      </c>
      <c r="P27" s="47">
        <v>-10</v>
      </c>
      <c r="Q27" s="47">
        <v>-26</v>
      </c>
      <c r="R27" s="47">
        <v>0</v>
      </c>
      <c r="S27" s="75">
        <v>0</v>
      </c>
      <c r="U27" s="74"/>
      <c r="V27" s="75"/>
      <c r="W27">
        <v>0</v>
      </c>
      <c r="X27">
        <v>-220</v>
      </c>
      <c r="Y27">
        <v>1.06</v>
      </c>
      <c r="Z27">
        <v>-26</v>
      </c>
      <c r="AA27">
        <v>3.48</v>
      </c>
      <c r="AB27">
        <v>0.28999999999999998</v>
      </c>
      <c r="AC27">
        <v>-10</v>
      </c>
    </row>
    <row r="28" spans="7:29">
      <c r="G28" t="s">
        <v>70</v>
      </c>
      <c r="H28" s="74">
        <v>1.06</v>
      </c>
      <c r="I28" s="47">
        <v>0</v>
      </c>
      <c r="J28" s="47">
        <v>0</v>
      </c>
      <c r="K28" s="47">
        <v>0</v>
      </c>
      <c r="L28" s="47">
        <v>0</v>
      </c>
      <c r="M28" s="75">
        <v>5.51</v>
      </c>
      <c r="N28" s="74">
        <v>0</v>
      </c>
      <c r="O28" s="47">
        <v>-245</v>
      </c>
      <c r="P28" s="47">
        <v>-36</v>
      </c>
      <c r="Q28" s="47">
        <v>-26</v>
      </c>
      <c r="R28" s="47">
        <v>0</v>
      </c>
      <c r="S28" s="75">
        <v>0</v>
      </c>
      <c r="U28" s="74"/>
      <c r="V28" s="75"/>
      <c r="W28">
        <v>0</v>
      </c>
      <c r="X28">
        <v>-245</v>
      </c>
      <c r="Y28">
        <v>1.06</v>
      </c>
      <c r="Z28">
        <v>-26</v>
      </c>
      <c r="AA28">
        <v>5.51</v>
      </c>
      <c r="AB28">
        <v>0.28999999999999998</v>
      </c>
      <c r="AC28">
        <v>-36</v>
      </c>
    </row>
    <row r="29" spans="7:29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0</v>
      </c>
      <c r="M29" s="75">
        <v>7.24</v>
      </c>
      <c r="N29" s="74">
        <v>0</v>
      </c>
      <c r="O29" s="47">
        <v>-245</v>
      </c>
      <c r="P29" s="47">
        <v>-40</v>
      </c>
      <c r="Q29" s="47">
        <v>-27</v>
      </c>
      <c r="R29" s="47">
        <v>0</v>
      </c>
      <c r="S29" s="75">
        <v>0</v>
      </c>
      <c r="U29" s="74"/>
      <c r="V29" s="75"/>
      <c r="W29">
        <v>0</v>
      </c>
      <c r="X29">
        <v>-245</v>
      </c>
      <c r="Y29">
        <v>1.06</v>
      </c>
      <c r="Z29">
        <v>-27</v>
      </c>
      <c r="AA29">
        <v>7.24</v>
      </c>
      <c r="AB29">
        <v>0.28999999999999998</v>
      </c>
      <c r="AC29">
        <v>-40</v>
      </c>
    </row>
    <row r="30" spans="7:29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3.67</v>
      </c>
      <c r="N30" s="74">
        <v>0</v>
      </c>
      <c r="O30" s="47">
        <v>-271</v>
      </c>
      <c r="P30" s="47">
        <v>-56</v>
      </c>
      <c r="Q30" s="47">
        <v>-24</v>
      </c>
      <c r="R30" s="47">
        <v>0</v>
      </c>
      <c r="S30" s="75">
        <v>0</v>
      </c>
      <c r="U30" s="74"/>
      <c r="V30" s="75"/>
      <c r="W30">
        <v>0</v>
      </c>
      <c r="X30">
        <v>-271</v>
      </c>
      <c r="Y30">
        <v>1.06</v>
      </c>
      <c r="Z30">
        <v>-24</v>
      </c>
      <c r="AA30">
        <v>3.67</v>
      </c>
      <c r="AB30">
        <v>0.28999999999999998</v>
      </c>
      <c r="AC30">
        <v>-56</v>
      </c>
    </row>
    <row r="31" spans="7:29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0</v>
      </c>
      <c r="M31" s="75">
        <v>2.5099999999999998</v>
      </c>
      <c r="N31" s="74">
        <v>0</v>
      </c>
      <c r="O31" s="47">
        <v>-276</v>
      </c>
      <c r="P31" s="47">
        <v>-63</v>
      </c>
      <c r="Q31" s="47">
        <v>-22</v>
      </c>
      <c r="R31" s="47">
        <v>0</v>
      </c>
      <c r="S31" s="75">
        <v>0</v>
      </c>
      <c r="U31" s="74"/>
      <c r="V31" s="75"/>
      <c r="W31">
        <v>0</v>
      </c>
      <c r="X31">
        <v>-276</v>
      </c>
      <c r="Y31">
        <v>1.06</v>
      </c>
      <c r="Z31">
        <v>-22</v>
      </c>
      <c r="AA31">
        <v>2.5099999999999998</v>
      </c>
      <c r="AB31">
        <v>0.28999999999999998</v>
      </c>
      <c r="AC31">
        <v>-63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0.48</v>
      </c>
      <c r="N32" s="74">
        <v>0</v>
      </c>
      <c r="O32" s="47">
        <v>-271</v>
      </c>
      <c r="P32" s="47">
        <v>-60</v>
      </c>
      <c r="Q32" s="47">
        <v>-19</v>
      </c>
      <c r="R32" s="47">
        <v>0</v>
      </c>
      <c r="S32" s="75">
        <v>0</v>
      </c>
      <c r="U32" s="74"/>
      <c r="V32" s="75"/>
      <c r="W32">
        <v>0</v>
      </c>
      <c r="X32">
        <v>-271</v>
      </c>
      <c r="Y32">
        <v>1.06</v>
      </c>
      <c r="Z32">
        <v>-19</v>
      </c>
      <c r="AA32">
        <v>0.48</v>
      </c>
      <c r="AB32">
        <v>0.28999999999999998</v>
      </c>
      <c r="AC32">
        <v>-60</v>
      </c>
    </row>
    <row r="33" spans="7:29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0</v>
      </c>
      <c r="M33" s="75">
        <v>1.64</v>
      </c>
      <c r="N33" s="74">
        <v>0</v>
      </c>
      <c r="O33" s="47">
        <v>-240</v>
      </c>
      <c r="P33" s="47">
        <v>-47</v>
      </c>
      <c r="Q33" s="47">
        <v>-15</v>
      </c>
      <c r="R33" s="47">
        <v>0</v>
      </c>
      <c r="S33" s="75">
        <v>0</v>
      </c>
      <c r="U33" s="74"/>
      <c r="V33" s="75"/>
      <c r="W33">
        <v>0</v>
      </c>
      <c r="X33">
        <v>-240</v>
      </c>
      <c r="Y33">
        <v>1.06</v>
      </c>
      <c r="Z33">
        <v>-15</v>
      </c>
      <c r="AA33">
        <v>1.64</v>
      </c>
      <c r="AB33">
        <v>0.28999999999999998</v>
      </c>
      <c r="AC33">
        <v>-47</v>
      </c>
    </row>
    <row r="34" spans="7:29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0</v>
      </c>
      <c r="M34" s="75">
        <v>1.64</v>
      </c>
      <c r="N34" s="74">
        <v>0</v>
      </c>
      <c r="O34" s="47">
        <v>-240</v>
      </c>
      <c r="P34" s="47">
        <v>-41</v>
      </c>
      <c r="Q34" s="47">
        <v>-10</v>
      </c>
      <c r="R34" s="47">
        <v>0</v>
      </c>
      <c r="S34" s="75">
        <v>0</v>
      </c>
      <c r="U34" s="74"/>
      <c r="V34" s="75"/>
      <c r="W34">
        <v>0</v>
      </c>
      <c r="X34">
        <v>-240</v>
      </c>
      <c r="Y34">
        <v>1.06</v>
      </c>
      <c r="Z34">
        <v>-10</v>
      </c>
      <c r="AA34">
        <v>1.64</v>
      </c>
      <c r="AB34">
        <v>0.28999999999999998</v>
      </c>
      <c r="AC34">
        <v>-41</v>
      </c>
    </row>
    <row r="35" spans="7:29">
      <c r="G35" t="s">
        <v>77</v>
      </c>
      <c r="H35" s="74">
        <v>1.06</v>
      </c>
      <c r="I35" s="47">
        <v>0</v>
      </c>
      <c r="J35" s="47">
        <v>0</v>
      </c>
      <c r="K35" s="47">
        <v>0</v>
      </c>
      <c r="L35" s="47">
        <v>0</v>
      </c>
      <c r="M35" s="75">
        <v>1.45</v>
      </c>
      <c r="N35" s="74">
        <v>0</v>
      </c>
      <c r="O35" s="47">
        <v>-255</v>
      </c>
      <c r="P35" s="47">
        <v>-48</v>
      </c>
      <c r="Q35" s="47">
        <v>-10</v>
      </c>
      <c r="R35" s="47">
        <v>0</v>
      </c>
      <c r="S35" s="75">
        <v>0</v>
      </c>
      <c r="U35" s="74"/>
      <c r="V35" s="75"/>
      <c r="W35">
        <v>0</v>
      </c>
      <c r="X35">
        <v>-255</v>
      </c>
      <c r="Y35">
        <v>1.06</v>
      </c>
      <c r="Z35">
        <v>-10</v>
      </c>
      <c r="AA35">
        <v>1.45</v>
      </c>
      <c r="AB35">
        <v>0.28999999999999998</v>
      </c>
      <c r="AC35">
        <v>-48</v>
      </c>
    </row>
    <row r="36" spans="7:29">
      <c r="G36" t="s">
        <v>78</v>
      </c>
      <c r="H36" s="74">
        <v>1.06</v>
      </c>
      <c r="I36" s="47">
        <v>0</v>
      </c>
      <c r="J36" s="47">
        <v>0</v>
      </c>
      <c r="K36" s="47">
        <v>0</v>
      </c>
      <c r="L36" s="47">
        <v>0</v>
      </c>
      <c r="M36" s="75">
        <v>4.93</v>
      </c>
      <c r="N36" s="74">
        <v>0</v>
      </c>
      <c r="O36" s="47">
        <v>-270</v>
      </c>
      <c r="P36" s="47">
        <v>-54</v>
      </c>
      <c r="Q36" s="47">
        <v>-10</v>
      </c>
      <c r="R36" s="47">
        <v>0</v>
      </c>
      <c r="S36" s="75">
        <v>0</v>
      </c>
      <c r="U36" s="74"/>
      <c r="V36" s="75"/>
      <c r="W36">
        <v>0</v>
      </c>
      <c r="X36">
        <v>-270</v>
      </c>
      <c r="Y36">
        <v>1.06</v>
      </c>
      <c r="Z36">
        <v>-10</v>
      </c>
      <c r="AA36">
        <v>4.93</v>
      </c>
      <c r="AB36">
        <v>0.28999999999999998</v>
      </c>
      <c r="AC36">
        <v>-54</v>
      </c>
    </row>
    <row r="37" spans="7:29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5.7</v>
      </c>
      <c r="N37" s="74">
        <v>0</v>
      </c>
      <c r="O37" s="47">
        <v>-285</v>
      </c>
      <c r="P37" s="47">
        <v>-60</v>
      </c>
      <c r="Q37" s="47">
        <v>-10</v>
      </c>
      <c r="R37" s="47">
        <v>0</v>
      </c>
      <c r="S37" s="75">
        <v>0</v>
      </c>
      <c r="U37" s="74"/>
      <c r="V37" s="75"/>
      <c r="W37">
        <v>0</v>
      </c>
      <c r="X37">
        <v>-285</v>
      </c>
      <c r="Y37">
        <v>1.06</v>
      </c>
      <c r="Z37">
        <v>-10</v>
      </c>
      <c r="AA37">
        <v>5.7</v>
      </c>
      <c r="AB37">
        <v>0.28999999999999998</v>
      </c>
      <c r="AC37">
        <v>-60</v>
      </c>
    </row>
    <row r="38" spans="7:29">
      <c r="G38" t="s">
        <v>80</v>
      </c>
      <c r="H38" s="74">
        <v>1.06</v>
      </c>
      <c r="I38" s="47">
        <v>0</v>
      </c>
      <c r="J38" s="47">
        <v>0</v>
      </c>
      <c r="K38" s="47">
        <v>0</v>
      </c>
      <c r="L38" s="47">
        <v>0</v>
      </c>
      <c r="M38" s="75">
        <v>6.28</v>
      </c>
      <c r="N38" s="74">
        <v>0</v>
      </c>
      <c r="O38" s="47">
        <v>-275</v>
      </c>
      <c r="P38" s="47">
        <v>-84</v>
      </c>
      <c r="Q38" s="47">
        <v>-10</v>
      </c>
      <c r="R38" s="47">
        <v>0</v>
      </c>
      <c r="S38" s="75">
        <v>0</v>
      </c>
      <c r="U38" s="74"/>
      <c r="V38" s="75"/>
      <c r="W38">
        <v>0</v>
      </c>
      <c r="X38">
        <v>-275</v>
      </c>
      <c r="Y38">
        <v>1.06</v>
      </c>
      <c r="Z38">
        <v>-10</v>
      </c>
      <c r="AA38">
        <v>6.28</v>
      </c>
      <c r="AB38">
        <v>0.28999999999999998</v>
      </c>
      <c r="AC38">
        <v>-84</v>
      </c>
    </row>
    <row r="39" spans="7:29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0</v>
      </c>
      <c r="M39" s="75">
        <v>5.12</v>
      </c>
      <c r="N39" s="74">
        <v>0</v>
      </c>
      <c r="O39" s="47">
        <v>-245</v>
      </c>
      <c r="P39" s="47">
        <v>-92</v>
      </c>
      <c r="Q39" s="47">
        <v>-50</v>
      </c>
      <c r="R39" s="47">
        <v>0</v>
      </c>
      <c r="S39" s="75">
        <v>0</v>
      </c>
      <c r="U39" s="74"/>
      <c r="V39" s="75"/>
      <c r="W39">
        <v>0</v>
      </c>
      <c r="X39">
        <v>-245</v>
      </c>
      <c r="Y39">
        <v>1.06</v>
      </c>
      <c r="Z39">
        <v>-50</v>
      </c>
      <c r="AA39">
        <v>5.12</v>
      </c>
      <c r="AB39">
        <v>0.28999999999999998</v>
      </c>
      <c r="AC39">
        <v>-92</v>
      </c>
    </row>
    <row r="40" spans="7:29">
      <c r="G40" t="s">
        <v>82</v>
      </c>
      <c r="H40" s="74">
        <v>1.06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-245</v>
      </c>
      <c r="P40" s="47">
        <v>-85</v>
      </c>
      <c r="Q40" s="47">
        <v>-50</v>
      </c>
      <c r="R40" s="47">
        <v>0</v>
      </c>
      <c r="S40" s="75">
        <v>0</v>
      </c>
      <c r="U40" s="74"/>
      <c r="V40" s="75"/>
      <c r="W40">
        <v>0</v>
      </c>
      <c r="X40">
        <v>-245</v>
      </c>
      <c r="Y40">
        <v>1.06</v>
      </c>
      <c r="Z40">
        <v>-50</v>
      </c>
      <c r="AA40">
        <v>0</v>
      </c>
      <c r="AB40">
        <v>0.28999999999999998</v>
      </c>
      <c r="AC40">
        <v>-85</v>
      </c>
    </row>
    <row r="41" spans="7:29">
      <c r="G41" t="s">
        <v>83</v>
      </c>
      <c r="H41" s="74">
        <v>1.06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-83</v>
      </c>
      <c r="Q41" s="47">
        <v>-50</v>
      </c>
      <c r="R41" s="47">
        <v>0</v>
      </c>
      <c r="S41" s="75">
        <v>0</v>
      </c>
      <c r="U41" s="74"/>
      <c r="V41" s="75"/>
      <c r="W41">
        <v>0</v>
      </c>
      <c r="X41">
        <v>0</v>
      </c>
      <c r="Y41">
        <v>1.06</v>
      </c>
      <c r="Z41">
        <v>-50</v>
      </c>
      <c r="AA41">
        <v>0</v>
      </c>
      <c r="AB41">
        <v>0.28999999999999998</v>
      </c>
      <c r="AC41">
        <v>-83</v>
      </c>
    </row>
    <row r="42" spans="7:29">
      <c r="G42" t="s">
        <v>84</v>
      </c>
      <c r="H42" s="74">
        <v>1.06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-85</v>
      </c>
      <c r="Q42" s="47">
        <v>-50</v>
      </c>
      <c r="R42" s="47">
        <v>0</v>
      </c>
      <c r="S42" s="75">
        <v>0</v>
      </c>
      <c r="U42" s="74"/>
      <c r="V42" s="75"/>
      <c r="W42">
        <v>0</v>
      </c>
      <c r="X42">
        <v>0</v>
      </c>
      <c r="Y42">
        <v>1.06</v>
      </c>
      <c r="Z42">
        <v>-50</v>
      </c>
      <c r="AA42">
        <v>0</v>
      </c>
      <c r="AB42">
        <v>0.28999999999999998</v>
      </c>
      <c r="AC42">
        <v>-85</v>
      </c>
    </row>
    <row r="43" spans="7:29">
      <c r="G43" t="s">
        <v>85</v>
      </c>
      <c r="H43" s="74">
        <v>1.06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-83</v>
      </c>
      <c r="Q43" s="47">
        <v>-50</v>
      </c>
      <c r="R43" s="47">
        <v>0</v>
      </c>
      <c r="S43" s="75">
        <v>0</v>
      </c>
      <c r="U43" s="74"/>
      <c r="V43" s="75"/>
      <c r="W43">
        <v>0</v>
      </c>
      <c r="X43">
        <v>0</v>
      </c>
      <c r="Y43">
        <v>1.06</v>
      </c>
      <c r="Z43">
        <v>-50</v>
      </c>
      <c r="AA43">
        <v>0</v>
      </c>
      <c r="AB43">
        <v>0.28999999999999998</v>
      </c>
      <c r="AC43">
        <v>-83</v>
      </c>
    </row>
    <row r="44" spans="7:29">
      <c r="G44" t="s">
        <v>86</v>
      </c>
      <c r="H44" s="74">
        <v>1.06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-84</v>
      </c>
      <c r="Q44" s="47">
        <v>-50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1.06</v>
      </c>
      <c r="Z44">
        <v>-50</v>
      </c>
      <c r="AA44">
        <v>0</v>
      </c>
      <c r="AB44">
        <v>0.28999999999999998</v>
      </c>
      <c r="AC44">
        <v>-84</v>
      </c>
    </row>
    <row r="45" spans="7:29">
      <c r="G45" t="s">
        <v>87</v>
      </c>
      <c r="H45" s="74">
        <v>1.06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-85</v>
      </c>
      <c r="Q45" s="47">
        <v>-50</v>
      </c>
      <c r="R45" s="47">
        <v>0</v>
      </c>
      <c r="S45" s="75">
        <v>0</v>
      </c>
      <c r="U45" s="74"/>
      <c r="V45" s="75"/>
      <c r="W45">
        <v>0</v>
      </c>
      <c r="X45">
        <v>0</v>
      </c>
      <c r="Y45">
        <v>1.06</v>
      </c>
      <c r="Z45">
        <v>-50</v>
      </c>
      <c r="AA45">
        <v>0</v>
      </c>
      <c r="AB45">
        <v>0.28999999999999998</v>
      </c>
      <c r="AC45">
        <v>-85</v>
      </c>
    </row>
    <row r="46" spans="7:29">
      <c r="G46" t="s">
        <v>88</v>
      </c>
      <c r="H46" s="74">
        <v>1.06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-87</v>
      </c>
      <c r="Q46" s="47">
        <v>-50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1.06</v>
      </c>
      <c r="Z46">
        <v>-50</v>
      </c>
      <c r="AA46">
        <v>0</v>
      </c>
      <c r="AB46">
        <v>0.28999999999999998</v>
      </c>
      <c r="AC46">
        <v>-87</v>
      </c>
    </row>
    <row r="47" spans="7:29">
      <c r="G47" t="s">
        <v>89</v>
      </c>
      <c r="H47" s="74">
        <v>1.06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-96</v>
      </c>
      <c r="Q47" s="47">
        <v>-40</v>
      </c>
      <c r="R47" s="47">
        <v>0</v>
      </c>
      <c r="S47" s="75">
        <v>0</v>
      </c>
      <c r="U47" s="74"/>
      <c r="V47" s="75"/>
      <c r="W47">
        <v>0</v>
      </c>
      <c r="X47">
        <v>0</v>
      </c>
      <c r="Y47">
        <v>1.06</v>
      </c>
      <c r="Z47">
        <v>-40</v>
      </c>
      <c r="AA47">
        <v>0</v>
      </c>
      <c r="AB47">
        <v>0.28999999999999998</v>
      </c>
      <c r="AC47">
        <v>-96</v>
      </c>
    </row>
    <row r="48" spans="7:29">
      <c r="G48" t="s">
        <v>90</v>
      </c>
      <c r="H48" s="74">
        <v>1.06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-95</v>
      </c>
      <c r="Q48" s="47">
        <v>-40</v>
      </c>
      <c r="R48" s="47">
        <v>0</v>
      </c>
      <c r="S48" s="75">
        <v>0</v>
      </c>
      <c r="U48" s="74"/>
      <c r="V48" s="75"/>
      <c r="W48">
        <v>0</v>
      </c>
      <c r="X48">
        <v>0</v>
      </c>
      <c r="Y48">
        <v>1.06</v>
      </c>
      <c r="Z48">
        <v>-40</v>
      </c>
      <c r="AA48">
        <v>0</v>
      </c>
      <c r="AB48">
        <v>0.28999999999999998</v>
      </c>
      <c r="AC48">
        <v>-95</v>
      </c>
    </row>
    <row r="49" spans="7:29">
      <c r="G49" t="s">
        <v>91</v>
      </c>
      <c r="H49" s="74">
        <v>1.06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-84</v>
      </c>
      <c r="Q49" s="47">
        <v>-40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1.06</v>
      </c>
      <c r="Z49">
        <v>-40</v>
      </c>
      <c r="AA49">
        <v>0</v>
      </c>
      <c r="AB49">
        <v>0.28999999999999998</v>
      </c>
      <c r="AC49">
        <v>-84</v>
      </c>
    </row>
    <row r="50" spans="7:29">
      <c r="G50" t="s">
        <v>92</v>
      </c>
      <c r="H50" s="74">
        <v>1.06</v>
      </c>
      <c r="I50" s="47">
        <v>0</v>
      </c>
      <c r="J50" s="47">
        <v>0</v>
      </c>
      <c r="K50" s="47">
        <v>0</v>
      </c>
      <c r="L50" s="47">
        <v>0</v>
      </c>
      <c r="M50" s="75">
        <v>2.61</v>
      </c>
      <c r="N50" s="74">
        <v>0</v>
      </c>
      <c r="O50" s="47">
        <v>0</v>
      </c>
      <c r="P50" s="47">
        <v>-77</v>
      </c>
      <c r="Q50" s="47">
        <v>-40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1.06</v>
      </c>
      <c r="Z50">
        <v>-40</v>
      </c>
      <c r="AA50">
        <v>2.61</v>
      </c>
      <c r="AB50">
        <v>0.28999999999999998</v>
      </c>
      <c r="AC50">
        <v>-77</v>
      </c>
    </row>
    <row r="51" spans="7:29">
      <c r="G51" t="s">
        <v>93</v>
      </c>
      <c r="H51" s="74">
        <v>1.06</v>
      </c>
      <c r="I51" s="47">
        <v>0</v>
      </c>
      <c r="J51" s="47">
        <v>0</v>
      </c>
      <c r="K51" s="47">
        <v>0</v>
      </c>
      <c r="L51" s="47">
        <v>0</v>
      </c>
      <c r="M51" s="75">
        <v>4.6399999999999997</v>
      </c>
      <c r="N51" s="74">
        <v>0</v>
      </c>
      <c r="O51" s="47">
        <v>0</v>
      </c>
      <c r="P51" s="47">
        <v>-72</v>
      </c>
      <c r="Q51" s="47">
        <v>-40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1.06</v>
      </c>
      <c r="Z51">
        <v>-40</v>
      </c>
      <c r="AA51">
        <v>4.6399999999999997</v>
      </c>
      <c r="AB51">
        <v>0.28999999999999998</v>
      </c>
      <c r="AC51">
        <v>-72</v>
      </c>
    </row>
    <row r="52" spans="7:29">
      <c r="G52" t="s">
        <v>94</v>
      </c>
      <c r="H52" s="74">
        <v>1.06</v>
      </c>
      <c r="I52" s="47">
        <v>0</v>
      </c>
      <c r="J52" s="47">
        <v>0</v>
      </c>
      <c r="K52" s="47">
        <v>0</v>
      </c>
      <c r="L52" s="47">
        <v>0</v>
      </c>
      <c r="M52" s="75">
        <v>3.77</v>
      </c>
      <c r="N52" s="74">
        <v>0</v>
      </c>
      <c r="O52" s="47">
        <v>0</v>
      </c>
      <c r="P52" s="47">
        <v>-72</v>
      </c>
      <c r="Q52" s="47">
        <v>-40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1.06</v>
      </c>
      <c r="Z52">
        <v>-40</v>
      </c>
      <c r="AA52">
        <v>3.77</v>
      </c>
      <c r="AB52">
        <v>0.28999999999999998</v>
      </c>
      <c r="AC52">
        <v>-72</v>
      </c>
    </row>
    <row r="53" spans="7:29">
      <c r="G53" t="s">
        <v>95</v>
      </c>
      <c r="H53" s="74">
        <v>1.06</v>
      </c>
      <c r="I53" s="47">
        <v>0</v>
      </c>
      <c r="J53" s="47">
        <v>0</v>
      </c>
      <c r="K53" s="47">
        <v>0</v>
      </c>
      <c r="L53" s="47">
        <v>0</v>
      </c>
      <c r="M53" s="75">
        <v>1.64</v>
      </c>
      <c r="N53" s="74">
        <v>0</v>
      </c>
      <c r="O53" s="47">
        <v>0</v>
      </c>
      <c r="P53" s="47">
        <v>-70</v>
      </c>
      <c r="Q53" s="47">
        <v>-40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1.06</v>
      </c>
      <c r="Z53">
        <v>-40</v>
      </c>
      <c r="AA53">
        <v>1.64</v>
      </c>
      <c r="AB53">
        <v>0.28999999999999998</v>
      </c>
      <c r="AC53">
        <v>-70</v>
      </c>
    </row>
    <row r="54" spans="7:29">
      <c r="G54" t="s">
        <v>96</v>
      </c>
      <c r="H54" s="74">
        <v>1.06</v>
      </c>
      <c r="I54" s="47">
        <v>0</v>
      </c>
      <c r="J54" s="47">
        <v>0</v>
      </c>
      <c r="K54" s="47">
        <v>0</v>
      </c>
      <c r="L54" s="47">
        <v>0</v>
      </c>
      <c r="M54" s="75">
        <v>2.61</v>
      </c>
      <c r="N54" s="74">
        <v>0</v>
      </c>
      <c r="O54" s="47">
        <v>0</v>
      </c>
      <c r="P54" s="47">
        <v>-79</v>
      </c>
      <c r="Q54" s="47">
        <v>-40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1.06</v>
      </c>
      <c r="Z54">
        <v>-40</v>
      </c>
      <c r="AA54">
        <v>2.61</v>
      </c>
      <c r="AB54">
        <v>0.28999999999999998</v>
      </c>
      <c r="AC54">
        <v>-79</v>
      </c>
    </row>
    <row r="55" spans="7:29">
      <c r="G55" t="s">
        <v>97</v>
      </c>
      <c r="H55" s="74">
        <v>1.06</v>
      </c>
      <c r="I55" s="47">
        <v>0</v>
      </c>
      <c r="J55" s="47">
        <v>0</v>
      </c>
      <c r="K55" s="47">
        <v>0</v>
      </c>
      <c r="L55" s="47">
        <v>0</v>
      </c>
      <c r="M55" s="75">
        <v>4.0599999999999996</v>
      </c>
      <c r="N55" s="74">
        <v>0</v>
      </c>
      <c r="O55" s="47">
        <v>0</v>
      </c>
      <c r="P55" s="47">
        <v>-108</v>
      </c>
      <c r="Q55" s="47">
        <v>-40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1.06</v>
      </c>
      <c r="Z55">
        <v>-40</v>
      </c>
      <c r="AA55">
        <v>4.0599999999999996</v>
      </c>
      <c r="AB55">
        <v>0.28999999999999998</v>
      </c>
      <c r="AC55">
        <v>-108</v>
      </c>
    </row>
    <row r="56" spans="7:29">
      <c r="G56" t="s">
        <v>98</v>
      </c>
      <c r="H56" s="74">
        <v>1.06</v>
      </c>
      <c r="I56" s="47">
        <v>0</v>
      </c>
      <c r="J56" s="47">
        <v>0</v>
      </c>
      <c r="K56" s="47">
        <v>0</v>
      </c>
      <c r="L56" s="47">
        <v>0</v>
      </c>
      <c r="M56" s="75">
        <v>4.25</v>
      </c>
      <c r="N56" s="74">
        <v>0</v>
      </c>
      <c r="O56" s="47">
        <v>0</v>
      </c>
      <c r="P56" s="47">
        <v>-115</v>
      </c>
      <c r="Q56" s="47">
        <v>-40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1.06</v>
      </c>
      <c r="Z56">
        <v>-40</v>
      </c>
      <c r="AA56">
        <v>4.25</v>
      </c>
      <c r="AB56">
        <v>0.28999999999999998</v>
      </c>
      <c r="AC56">
        <v>-115</v>
      </c>
    </row>
    <row r="57" spans="7:29">
      <c r="G57" t="s">
        <v>99</v>
      </c>
      <c r="H57" s="74">
        <v>1.06</v>
      </c>
      <c r="I57" s="47">
        <v>0</v>
      </c>
      <c r="J57" s="47">
        <v>0</v>
      </c>
      <c r="K57" s="47">
        <v>0</v>
      </c>
      <c r="L57" s="47">
        <v>0</v>
      </c>
      <c r="M57" s="75">
        <v>4.3499999999999996</v>
      </c>
      <c r="N57" s="74">
        <v>0</v>
      </c>
      <c r="O57" s="47">
        <v>0</v>
      </c>
      <c r="P57" s="47">
        <v>-108</v>
      </c>
      <c r="Q57" s="47">
        <v>-40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1.06</v>
      </c>
      <c r="Z57">
        <v>-40</v>
      </c>
      <c r="AA57">
        <v>4.3499999999999996</v>
      </c>
      <c r="AB57">
        <v>0.28999999999999998</v>
      </c>
      <c r="AC57">
        <v>-108</v>
      </c>
    </row>
    <row r="58" spans="7:29">
      <c r="G58" t="s">
        <v>100</v>
      </c>
      <c r="H58" s="74">
        <v>1.06</v>
      </c>
      <c r="I58" s="47">
        <v>0</v>
      </c>
      <c r="J58" s="47">
        <v>0</v>
      </c>
      <c r="K58" s="47">
        <v>0</v>
      </c>
      <c r="L58" s="47">
        <v>0</v>
      </c>
      <c r="M58" s="75">
        <v>1.93</v>
      </c>
      <c r="N58" s="74">
        <v>0</v>
      </c>
      <c r="O58" s="47">
        <v>0</v>
      </c>
      <c r="P58" s="47">
        <v>-97</v>
      </c>
      <c r="Q58" s="47">
        <v>-40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1.06</v>
      </c>
      <c r="Z58">
        <v>-40</v>
      </c>
      <c r="AA58">
        <v>1.93</v>
      </c>
      <c r="AB58">
        <v>0.28999999999999998</v>
      </c>
      <c r="AC58">
        <v>-97</v>
      </c>
    </row>
    <row r="59" spans="7:29">
      <c r="G59" t="s">
        <v>101</v>
      </c>
      <c r="H59" s="74">
        <v>1.06</v>
      </c>
      <c r="I59" s="47">
        <v>0</v>
      </c>
      <c r="J59" s="47">
        <v>0</v>
      </c>
      <c r="K59" s="47">
        <v>0</v>
      </c>
      <c r="L59" s="47">
        <v>0</v>
      </c>
      <c r="M59" s="75">
        <v>2.61</v>
      </c>
      <c r="N59" s="74">
        <v>0</v>
      </c>
      <c r="O59" s="47">
        <v>0</v>
      </c>
      <c r="P59" s="47">
        <v>-77</v>
      </c>
      <c r="Q59" s="47">
        <v>-40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1.06</v>
      </c>
      <c r="Z59">
        <v>-40</v>
      </c>
      <c r="AA59">
        <v>2.61</v>
      </c>
      <c r="AB59">
        <v>0.28999999999999998</v>
      </c>
      <c r="AC59">
        <v>-77</v>
      </c>
    </row>
    <row r="60" spans="7:29">
      <c r="G60" t="s">
        <v>102</v>
      </c>
      <c r="H60" s="74">
        <v>1.06</v>
      </c>
      <c r="I60" s="47">
        <v>0</v>
      </c>
      <c r="J60" s="47">
        <v>0</v>
      </c>
      <c r="K60" s="47">
        <v>0</v>
      </c>
      <c r="L60" s="47">
        <v>0</v>
      </c>
      <c r="M60" s="75">
        <v>5.7</v>
      </c>
      <c r="N60" s="74">
        <v>0</v>
      </c>
      <c r="O60" s="47">
        <v>0</v>
      </c>
      <c r="P60" s="47">
        <v>-65</v>
      </c>
      <c r="Q60" s="47">
        <v>-40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1.06</v>
      </c>
      <c r="Z60">
        <v>-40</v>
      </c>
      <c r="AA60">
        <v>5.7</v>
      </c>
      <c r="AB60">
        <v>0.28999999999999998</v>
      </c>
      <c r="AC60">
        <v>-65</v>
      </c>
    </row>
    <row r="61" spans="7:29">
      <c r="G61" t="s">
        <v>103</v>
      </c>
      <c r="H61" s="74">
        <v>1.06</v>
      </c>
      <c r="I61" s="47">
        <v>0</v>
      </c>
      <c r="J61" s="47">
        <v>0</v>
      </c>
      <c r="K61" s="47">
        <v>0</v>
      </c>
      <c r="L61" s="47">
        <v>0</v>
      </c>
      <c r="M61" s="75">
        <v>3.86</v>
      </c>
      <c r="N61" s="74">
        <v>0</v>
      </c>
      <c r="O61" s="47">
        <v>0</v>
      </c>
      <c r="P61" s="47">
        <v>-51</v>
      </c>
      <c r="Q61" s="47">
        <v>-40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1.06</v>
      </c>
      <c r="Z61">
        <v>-40</v>
      </c>
      <c r="AA61">
        <v>3.86</v>
      </c>
      <c r="AB61">
        <v>0.28999999999999998</v>
      </c>
      <c r="AC61">
        <v>-51</v>
      </c>
    </row>
    <row r="62" spans="7:29">
      <c r="G62" t="s">
        <v>104</v>
      </c>
      <c r="H62" s="74">
        <v>1.06</v>
      </c>
      <c r="I62" s="47">
        <v>0</v>
      </c>
      <c r="J62" s="47">
        <v>0</v>
      </c>
      <c r="K62" s="47">
        <v>0</v>
      </c>
      <c r="L62" s="47">
        <v>0</v>
      </c>
      <c r="M62" s="75">
        <v>5.89</v>
      </c>
      <c r="N62" s="74">
        <v>0</v>
      </c>
      <c r="O62" s="47">
        <v>0</v>
      </c>
      <c r="P62" s="47">
        <v>-40</v>
      </c>
      <c r="Q62" s="47">
        <v>-40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1.06</v>
      </c>
      <c r="Z62">
        <v>-40</v>
      </c>
      <c r="AA62">
        <v>5.89</v>
      </c>
      <c r="AB62">
        <v>0.28999999999999998</v>
      </c>
      <c r="AC62">
        <v>-40</v>
      </c>
    </row>
    <row r="63" spans="7:29">
      <c r="G63" t="s">
        <v>105</v>
      </c>
      <c r="H63" s="74">
        <v>1.06</v>
      </c>
      <c r="I63" s="47">
        <v>0</v>
      </c>
      <c r="J63" s="47">
        <v>0</v>
      </c>
      <c r="K63" s="47">
        <v>0</v>
      </c>
      <c r="L63" s="47">
        <v>0</v>
      </c>
      <c r="M63" s="75">
        <v>1.64</v>
      </c>
      <c r="N63" s="74">
        <v>0</v>
      </c>
      <c r="O63" s="47">
        <v>0</v>
      </c>
      <c r="P63" s="47">
        <v>-27</v>
      </c>
      <c r="Q63" s="47">
        <v>-40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1.06</v>
      </c>
      <c r="Z63">
        <v>-40</v>
      </c>
      <c r="AA63">
        <v>1.64</v>
      </c>
      <c r="AB63">
        <v>0.28999999999999998</v>
      </c>
      <c r="AC63">
        <v>-27</v>
      </c>
    </row>
    <row r="64" spans="7:29">
      <c r="G64" t="s">
        <v>106</v>
      </c>
      <c r="H64" s="74">
        <v>1.06</v>
      </c>
      <c r="I64" s="47">
        <v>0</v>
      </c>
      <c r="J64" s="47">
        <v>0</v>
      </c>
      <c r="K64" s="47">
        <v>0</v>
      </c>
      <c r="L64" s="47">
        <v>0</v>
      </c>
      <c r="M64" s="75">
        <v>3.96</v>
      </c>
      <c r="N64" s="74">
        <v>0</v>
      </c>
      <c r="O64" s="47">
        <v>-175</v>
      </c>
      <c r="P64" s="47">
        <v>-16</v>
      </c>
      <c r="Q64" s="47">
        <v>-40</v>
      </c>
      <c r="R64" s="47">
        <v>0</v>
      </c>
      <c r="S64" s="75">
        <v>0</v>
      </c>
      <c r="U64" s="74"/>
      <c r="V64" s="75"/>
      <c r="W64">
        <v>0</v>
      </c>
      <c r="X64">
        <v>-175</v>
      </c>
      <c r="Y64">
        <v>1.06</v>
      </c>
      <c r="Z64">
        <v>-40</v>
      </c>
      <c r="AA64">
        <v>3.96</v>
      </c>
      <c r="AB64">
        <v>0.28999999999999998</v>
      </c>
      <c r="AC64">
        <v>-16</v>
      </c>
    </row>
    <row r="65" spans="7:29">
      <c r="G65" t="s">
        <v>107</v>
      </c>
      <c r="H65" s="74">
        <v>1.06</v>
      </c>
      <c r="I65" s="47">
        <v>0</v>
      </c>
      <c r="J65" s="47">
        <v>0</v>
      </c>
      <c r="K65" s="47">
        <v>0</v>
      </c>
      <c r="L65" s="47">
        <v>0</v>
      </c>
      <c r="M65" s="75">
        <v>5.6</v>
      </c>
      <c r="N65" s="74">
        <v>0</v>
      </c>
      <c r="O65" s="47">
        <v>-200</v>
      </c>
      <c r="P65" s="47">
        <v>-5</v>
      </c>
      <c r="Q65" s="47">
        <v>-40</v>
      </c>
      <c r="R65" s="47">
        <v>0</v>
      </c>
      <c r="S65" s="75">
        <v>0</v>
      </c>
      <c r="U65" s="74"/>
      <c r="V65" s="75"/>
      <c r="W65">
        <v>0</v>
      </c>
      <c r="X65">
        <v>-200</v>
      </c>
      <c r="Y65">
        <v>1.06</v>
      </c>
      <c r="Z65">
        <v>-40</v>
      </c>
      <c r="AA65">
        <v>5.6</v>
      </c>
      <c r="AB65">
        <v>0.28999999999999998</v>
      </c>
      <c r="AC65">
        <v>-5</v>
      </c>
    </row>
    <row r="66" spans="7:29">
      <c r="G66" t="s">
        <v>108</v>
      </c>
      <c r="H66" s="74">
        <v>1.06</v>
      </c>
      <c r="I66" s="47">
        <v>0</v>
      </c>
      <c r="J66" s="47">
        <v>0</v>
      </c>
      <c r="K66" s="47">
        <v>0</v>
      </c>
      <c r="L66" s="47">
        <v>0</v>
      </c>
      <c r="M66" s="75">
        <v>4.0599999999999996</v>
      </c>
      <c r="N66" s="74">
        <v>0</v>
      </c>
      <c r="O66" s="47">
        <v>-185</v>
      </c>
      <c r="P66" s="47">
        <v>0</v>
      </c>
      <c r="Q66" s="47">
        <v>-40</v>
      </c>
      <c r="R66" s="47">
        <v>0</v>
      </c>
      <c r="S66" s="75">
        <v>0</v>
      </c>
      <c r="U66" s="74"/>
      <c r="V66" s="75"/>
      <c r="W66">
        <v>0</v>
      </c>
      <c r="X66">
        <v>-185</v>
      </c>
      <c r="Y66">
        <v>1.06</v>
      </c>
      <c r="Z66">
        <v>-40</v>
      </c>
      <c r="AA66">
        <v>4.0599999999999996</v>
      </c>
      <c r="AB66">
        <v>0.28999999999999998</v>
      </c>
      <c r="AC66">
        <v>0</v>
      </c>
    </row>
    <row r="67" spans="7:29">
      <c r="G67" t="s">
        <v>109</v>
      </c>
      <c r="H67" s="74">
        <v>0.57999999999999996</v>
      </c>
      <c r="I67" s="47">
        <v>0</v>
      </c>
      <c r="J67" s="47">
        <v>0</v>
      </c>
      <c r="K67" s="47">
        <v>0</v>
      </c>
      <c r="L67" s="47">
        <v>0</v>
      </c>
      <c r="M67" s="75">
        <v>1.83</v>
      </c>
      <c r="N67" s="74">
        <v>0</v>
      </c>
      <c r="O67" s="47">
        <v>-175</v>
      </c>
      <c r="P67" s="47">
        <v>0</v>
      </c>
      <c r="Q67" s="47">
        <v>-40</v>
      </c>
      <c r="R67" s="47">
        <v>0</v>
      </c>
      <c r="S67" s="75">
        <v>0</v>
      </c>
      <c r="U67" s="74"/>
      <c r="V67" s="75"/>
      <c r="W67">
        <v>0</v>
      </c>
      <c r="X67">
        <v>-175</v>
      </c>
      <c r="Y67">
        <v>0.57999999999999996</v>
      </c>
      <c r="Z67">
        <v>-40</v>
      </c>
      <c r="AA67">
        <v>1.83</v>
      </c>
      <c r="AB67">
        <v>0</v>
      </c>
      <c r="AC67">
        <v>0</v>
      </c>
    </row>
    <row r="68" spans="7:29">
      <c r="G68" t="s">
        <v>110</v>
      </c>
      <c r="H68" s="74">
        <v>0.57999999999999996</v>
      </c>
      <c r="I68" s="47">
        <v>0</v>
      </c>
      <c r="J68" s="47">
        <v>0</v>
      </c>
      <c r="K68" s="47">
        <v>0</v>
      </c>
      <c r="L68" s="47">
        <v>0</v>
      </c>
      <c r="M68" s="75">
        <v>2.61</v>
      </c>
      <c r="N68" s="74">
        <v>0</v>
      </c>
      <c r="O68" s="47">
        <v>-160</v>
      </c>
      <c r="P68" s="47">
        <v>0</v>
      </c>
      <c r="Q68" s="47">
        <v>-30</v>
      </c>
      <c r="R68" s="47">
        <v>0</v>
      </c>
      <c r="S68" s="75">
        <v>0</v>
      </c>
      <c r="U68" s="74"/>
      <c r="V68" s="75"/>
      <c r="W68">
        <v>0</v>
      </c>
      <c r="X68">
        <v>-160</v>
      </c>
      <c r="Y68">
        <v>0.57999999999999996</v>
      </c>
      <c r="Z68">
        <v>-30</v>
      </c>
      <c r="AA68">
        <v>2.61</v>
      </c>
      <c r="AB68">
        <v>0</v>
      </c>
      <c r="AC68">
        <v>0</v>
      </c>
    </row>
    <row r="69" spans="7:29">
      <c r="G69" t="s">
        <v>111</v>
      </c>
      <c r="H69" s="74">
        <v>0.57999999999999996</v>
      </c>
      <c r="I69" s="47">
        <v>0</v>
      </c>
      <c r="J69" s="47">
        <v>0</v>
      </c>
      <c r="K69" s="47">
        <v>0</v>
      </c>
      <c r="L69" s="47">
        <v>0</v>
      </c>
      <c r="M69" s="75">
        <v>1.93</v>
      </c>
      <c r="N69" s="74">
        <v>0</v>
      </c>
      <c r="O69" s="47">
        <v>-105</v>
      </c>
      <c r="P69" s="47">
        <v>0</v>
      </c>
      <c r="Q69" s="47">
        <v>-20</v>
      </c>
      <c r="R69" s="47">
        <v>0</v>
      </c>
      <c r="S69" s="75">
        <v>0</v>
      </c>
      <c r="U69" s="74"/>
      <c r="V69" s="75"/>
      <c r="W69">
        <v>0</v>
      </c>
      <c r="X69">
        <v>-105</v>
      </c>
      <c r="Y69">
        <v>0.57999999999999996</v>
      </c>
      <c r="Z69">
        <v>-20</v>
      </c>
      <c r="AA69">
        <v>1.93</v>
      </c>
      <c r="AB69">
        <v>0</v>
      </c>
      <c r="AC69">
        <v>0</v>
      </c>
    </row>
    <row r="70" spans="7:29">
      <c r="G70" t="s">
        <v>112</v>
      </c>
      <c r="H70" s="74">
        <v>0.57999999999999996</v>
      </c>
      <c r="I70" s="47">
        <v>0</v>
      </c>
      <c r="J70" s="47">
        <v>0</v>
      </c>
      <c r="K70" s="47">
        <v>0</v>
      </c>
      <c r="L70" s="47">
        <v>0</v>
      </c>
      <c r="M70" s="75">
        <v>2.9</v>
      </c>
      <c r="N70" s="74">
        <v>0</v>
      </c>
      <c r="O70" s="47">
        <v>-55</v>
      </c>
      <c r="P70" s="47">
        <v>0</v>
      </c>
      <c r="Q70" s="47">
        <v>-15</v>
      </c>
      <c r="R70" s="47">
        <v>0</v>
      </c>
      <c r="S70" s="75">
        <v>0</v>
      </c>
      <c r="U70" s="74"/>
      <c r="V70" s="75"/>
      <c r="W70">
        <v>0</v>
      </c>
      <c r="X70">
        <v>-55</v>
      </c>
      <c r="Y70">
        <v>0.57999999999999996</v>
      </c>
      <c r="Z70">
        <v>-15</v>
      </c>
      <c r="AA70">
        <v>2.9</v>
      </c>
      <c r="AB70">
        <v>0</v>
      </c>
      <c r="AC70">
        <v>0</v>
      </c>
    </row>
    <row r="71" spans="7:29">
      <c r="G71" t="s">
        <v>113</v>
      </c>
      <c r="H71" s="74">
        <v>0.57999999999999996</v>
      </c>
      <c r="I71" s="47">
        <v>0</v>
      </c>
      <c r="J71" s="47">
        <v>0</v>
      </c>
      <c r="K71" s="47">
        <v>0</v>
      </c>
      <c r="L71" s="47">
        <v>0</v>
      </c>
      <c r="M71" s="75">
        <v>6.08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0.57999999999999996</v>
      </c>
      <c r="Z71">
        <v>0</v>
      </c>
      <c r="AA71">
        <v>6.08</v>
      </c>
      <c r="AB71">
        <v>0</v>
      </c>
      <c r="AC71">
        <v>0</v>
      </c>
    </row>
    <row r="72" spans="7:29">
      <c r="G72" t="s">
        <v>114</v>
      </c>
      <c r="H72" s="74">
        <v>0.57999999999999996</v>
      </c>
      <c r="I72" s="47">
        <v>0</v>
      </c>
      <c r="J72" s="47">
        <v>0</v>
      </c>
      <c r="K72" s="47">
        <v>0</v>
      </c>
      <c r="L72" s="47">
        <v>0</v>
      </c>
      <c r="M72" s="75">
        <v>5.21</v>
      </c>
      <c r="N72" s="74">
        <v>0</v>
      </c>
      <c r="O72" s="47">
        <v>-61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-61</v>
      </c>
      <c r="Y72">
        <v>0.57999999999999996</v>
      </c>
      <c r="Z72">
        <v>0</v>
      </c>
      <c r="AA72">
        <v>5.21</v>
      </c>
      <c r="AB72">
        <v>0</v>
      </c>
      <c r="AC72">
        <v>0</v>
      </c>
    </row>
    <row r="73" spans="7:29">
      <c r="G73" t="s">
        <v>115</v>
      </c>
      <c r="H73" s="74">
        <v>0.57999999999999996</v>
      </c>
      <c r="I73" s="47">
        <v>0</v>
      </c>
      <c r="J73" s="47">
        <v>0</v>
      </c>
      <c r="K73" s="47">
        <v>0</v>
      </c>
      <c r="L73" s="47">
        <v>0</v>
      </c>
      <c r="M73" s="75">
        <v>4.05</v>
      </c>
      <c r="N73" s="74">
        <v>0</v>
      </c>
      <c r="O73" s="47">
        <v>-16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-16</v>
      </c>
      <c r="Y73">
        <v>0.57999999999999996</v>
      </c>
      <c r="Z73">
        <v>0</v>
      </c>
      <c r="AA73">
        <v>4.05</v>
      </c>
      <c r="AB73">
        <v>0</v>
      </c>
      <c r="AC73">
        <v>0</v>
      </c>
    </row>
    <row r="74" spans="7:29">
      <c r="G74" t="s">
        <v>116</v>
      </c>
      <c r="H74" s="74">
        <v>21.819999999999997</v>
      </c>
      <c r="I74" s="47">
        <v>0</v>
      </c>
      <c r="J74" s="47">
        <v>0</v>
      </c>
      <c r="K74" s="47">
        <v>0</v>
      </c>
      <c r="L74" s="47">
        <v>0</v>
      </c>
      <c r="M74" s="75">
        <v>5.41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21.24</v>
      </c>
      <c r="X74">
        <v>0</v>
      </c>
      <c r="Y74">
        <v>0.57999999999999996</v>
      </c>
      <c r="Z74">
        <v>0</v>
      </c>
      <c r="AA74">
        <v>5.41</v>
      </c>
      <c r="AB74">
        <v>0</v>
      </c>
      <c r="AC74">
        <v>0</v>
      </c>
    </row>
    <row r="75" spans="7:29">
      <c r="G75" t="s">
        <v>117</v>
      </c>
      <c r="H75" s="74">
        <v>268.99</v>
      </c>
      <c r="I75" s="47">
        <v>0</v>
      </c>
      <c r="J75" s="47">
        <v>0</v>
      </c>
      <c r="K75" s="47">
        <v>0</v>
      </c>
      <c r="L75" s="47">
        <v>0</v>
      </c>
      <c r="M75" s="75">
        <v>6.18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268.41000000000003</v>
      </c>
      <c r="X75">
        <v>0</v>
      </c>
      <c r="Y75">
        <v>0.57999999999999996</v>
      </c>
      <c r="Z75">
        <v>0</v>
      </c>
      <c r="AA75">
        <v>6.18</v>
      </c>
      <c r="AB75">
        <v>0</v>
      </c>
      <c r="AC75">
        <v>0</v>
      </c>
    </row>
    <row r="76" spans="7:29">
      <c r="G76" t="s">
        <v>118</v>
      </c>
      <c r="H76" s="74">
        <v>195.61</v>
      </c>
      <c r="I76" s="47">
        <v>0</v>
      </c>
      <c r="J76" s="47">
        <v>0</v>
      </c>
      <c r="K76" s="47">
        <v>0</v>
      </c>
      <c r="L76" s="47">
        <v>0</v>
      </c>
      <c r="M76" s="75">
        <v>4.0599999999999996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195.03</v>
      </c>
      <c r="X76">
        <v>0</v>
      </c>
      <c r="Y76">
        <v>0.57999999999999996</v>
      </c>
      <c r="Z76">
        <v>0</v>
      </c>
      <c r="AA76">
        <v>4.0599999999999996</v>
      </c>
      <c r="AB76">
        <v>0</v>
      </c>
      <c r="AC76">
        <v>0</v>
      </c>
    </row>
    <row r="77" spans="7:29">
      <c r="G77" t="s">
        <v>119</v>
      </c>
      <c r="H77" s="74">
        <v>187.88000000000002</v>
      </c>
      <c r="I77" s="47">
        <v>0</v>
      </c>
      <c r="J77" s="47">
        <v>0</v>
      </c>
      <c r="K77" s="47">
        <v>0</v>
      </c>
      <c r="L77" s="47">
        <v>0</v>
      </c>
      <c r="M77" s="75">
        <v>3.96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187.3</v>
      </c>
      <c r="X77">
        <v>0</v>
      </c>
      <c r="Y77">
        <v>0.57999999999999996</v>
      </c>
      <c r="Z77">
        <v>0</v>
      </c>
      <c r="AA77">
        <v>3.96</v>
      </c>
      <c r="AB77">
        <v>0</v>
      </c>
      <c r="AC77">
        <v>0</v>
      </c>
    </row>
    <row r="78" spans="7:29">
      <c r="G78" t="s">
        <v>120</v>
      </c>
      <c r="H78" s="74">
        <v>235.19000000000003</v>
      </c>
      <c r="I78" s="47">
        <v>0</v>
      </c>
      <c r="J78" s="47">
        <v>0</v>
      </c>
      <c r="K78" s="47">
        <v>0</v>
      </c>
      <c r="L78" s="47">
        <v>0</v>
      </c>
      <c r="M78" s="75">
        <v>3.19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234.61</v>
      </c>
      <c r="X78">
        <v>0</v>
      </c>
      <c r="Y78">
        <v>0.57999999999999996</v>
      </c>
      <c r="Z78">
        <v>0</v>
      </c>
      <c r="AA78">
        <v>3.19</v>
      </c>
      <c r="AB78">
        <v>0</v>
      </c>
      <c r="AC78">
        <v>0</v>
      </c>
    </row>
    <row r="79" spans="7:29">
      <c r="G79" t="s">
        <v>121</v>
      </c>
      <c r="H79" s="74">
        <v>212.99</v>
      </c>
      <c r="I79" s="47">
        <v>0</v>
      </c>
      <c r="J79" s="47">
        <v>0</v>
      </c>
      <c r="K79" s="47">
        <v>0</v>
      </c>
      <c r="L79" s="47">
        <v>0</v>
      </c>
      <c r="M79" s="75">
        <v>3.38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212.41</v>
      </c>
      <c r="X79">
        <v>0</v>
      </c>
      <c r="Y79">
        <v>0.57999999999999996</v>
      </c>
      <c r="Z79">
        <v>0</v>
      </c>
      <c r="AA79">
        <v>3.38</v>
      </c>
      <c r="AB79">
        <v>0</v>
      </c>
      <c r="AC79">
        <v>0</v>
      </c>
    </row>
    <row r="80" spans="7:29">
      <c r="G80" t="s">
        <v>122</v>
      </c>
      <c r="H80" s="74">
        <v>232.3</v>
      </c>
      <c r="I80" s="47">
        <v>0</v>
      </c>
      <c r="J80" s="47">
        <v>0</v>
      </c>
      <c r="K80" s="47">
        <v>0</v>
      </c>
      <c r="L80" s="47">
        <v>0</v>
      </c>
      <c r="M80" s="75">
        <v>2.99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231.72</v>
      </c>
      <c r="X80">
        <v>0</v>
      </c>
      <c r="Y80">
        <v>0.57999999999999996</v>
      </c>
      <c r="Z80">
        <v>0</v>
      </c>
      <c r="AA80">
        <v>2.99</v>
      </c>
      <c r="AB80">
        <v>0</v>
      </c>
      <c r="AC80">
        <v>0</v>
      </c>
    </row>
    <row r="81" spans="7:29">
      <c r="G81" t="s">
        <v>123</v>
      </c>
      <c r="H81" s="74">
        <v>352.97999999999996</v>
      </c>
      <c r="I81" s="47">
        <v>0</v>
      </c>
      <c r="J81" s="47">
        <v>0</v>
      </c>
      <c r="K81" s="47">
        <v>0</v>
      </c>
      <c r="L81" s="47">
        <v>0</v>
      </c>
      <c r="M81" s="75">
        <v>5.7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352.4</v>
      </c>
      <c r="X81">
        <v>0</v>
      </c>
      <c r="Y81">
        <v>0.57999999999999996</v>
      </c>
      <c r="Z81">
        <v>0</v>
      </c>
      <c r="AA81">
        <v>5.7</v>
      </c>
      <c r="AB81">
        <v>0</v>
      </c>
      <c r="AC81">
        <v>0</v>
      </c>
    </row>
    <row r="82" spans="7:29">
      <c r="G82" t="s">
        <v>124</v>
      </c>
      <c r="H82" s="74">
        <v>390.65</v>
      </c>
      <c r="I82" s="47">
        <v>0</v>
      </c>
      <c r="J82" s="47">
        <v>0</v>
      </c>
      <c r="K82" s="47">
        <v>0</v>
      </c>
      <c r="L82" s="47">
        <v>0</v>
      </c>
      <c r="M82" s="75">
        <v>9.94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390.07</v>
      </c>
      <c r="X82">
        <v>0</v>
      </c>
      <c r="Y82">
        <v>0.57999999999999996</v>
      </c>
      <c r="Z82">
        <v>0</v>
      </c>
      <c r="AA82">
        <v>9.94</v>
      </c>
      <c r="AB82">
        <v>0</v>
      </c>
      <c r="AC82">
        <v>0</v>
      </c>
    </row>
    <row r="83" spans="7:29">
      <c r="G83" t="s">
        <v>125</v>
      </c>
      <c r="H83" s="74">
        <v>365.53999999999996</v>
      </c>
      <c r="I83" s="47">
        <v>0</v>
      </c>
      <c r="J83" s="47">
        <v>0</v>
      </c>
      <c r="K83" s="47">
        <v>0</v>
      </c>
      <c r="L83" s="47">
        <v>0</v>
      </c>
      <c r="M83" s="75">
        <v>7.72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364.96</v>
      </c>
      <c r="X83">
        <v>0</v>
      </c>
      <c r="Y83">
        <v>0.57999999999999996</v>
      </c>
      <c r="Z83">
        <v>0</v>
      </c>
      <c r="AA83">
        <v>7.72</v>
      </c>
      <c r="AB83">
        <v>0</v>
      </c>
      <c r="AC83">
        <v>0</v>
      </c>
    </row>
    <row r="84" spans="7:29">
      <c r="G84" t="s">
        <v>126</v>
      </c>
      <c r="H84" s="74">
        <v>384.84999999999997</v>
      </c>
      <c r="I84" s="47">
        <v>0</v>
      </c>
      <c r="J84" s="47">
        <v>0</v>
      </c>
      <c r="K84" s="47">
        <v>0</v>
      </c>
      <c r="L84" s="47">
        <v>0</v>
      </c>
      <c r="M84" s="75">
        <v>7.82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384.27</v>
      </c>
      <c r="X84">
        <v>0</v>
      </c>
      <c r="Y84">
        <v>0.57999999999999996</v>
      </c>
      <c r="Z84">
        <v>0</v>
      </c>
      <c r="AA84">
        <v>7.82</v>
      </c>
      <c r="AB84">
        <v>0</v>
      </c>
      <c r="AC84">
        <v>0</v>
      </c>
    </row>
    <row r="85" spans="7:29">
      <c r="G85" t="s">
        <v>127</v>
      </c>
      <c r="H85" s="74">
        <v>380.99</v>
      </c>
      <c r="I85" s="47">
        <v>0</v>
      </c>
      <c r="J85" s="47">
        <v>0</v>
      </c>
      <c r="K85" s="47">
        <v>0</v>
      </c>
      <c r="L85" s="47">
        <v>0</v>
      </c>
      <c r="M85" s="75">
        <v>11.39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380.41</v>
      </c>
      <c r="X85">
        <v>0</v>
      </c>
      <c r="Y85">
        <v>0.57999999999999996</v>
      </c>
      <c r="Z85">
        <v>0</v>
      </c>
      <c r="AA85">
        <v>11.39</v>
      </c>
      <c r="AB85">
        <v>0</v>
      </c>
      <c r="AC85">
        <v>0</v>
      </c>
    </row>
    <row r="86" spans="7:29">
      <c r="G86" t="s">
        <v>128</v>
      </c>
      <c r="H86" s="74">
        <v>393.53999999999996</v>
      </c>
      <c r="I86" s="47">
        <v>0</v>
      </c>
      <c r="J86" s="47">
        <v>0</v>
      </c>
      <c r="K86" s="47">
        <v>0</v>
      </c>
      <c r="L86" s="47">
        <v>0</v>
      </c>
      <c r="M86" s="75">
        <v>10.33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392.96</v>
      </c>
      <c r="X86">
        <v>0</v>
      </c>
      <c r="Y86">
        <v>0.57999999999999996</v>
      </c>
      <c r="Z86">
        <v>0</v>
      </c>
      <c r="AA86">
        <v>10.33</v>
      </c>
      <c r="AB86">
        <v>0</v>
      </c>
      <c r="AC86">
        <v>0</v>
      </c>
    </row>
    <row r="87" spans="7:29">
      <c r="G87" t="s">
        <v>129</v>
      </c>
      <c r="H87" s="74">
        <v>286.85000000000002</v>
      </c>
      <c r="I87" s="47">
        <v>0</v>
      </c>
      <c r="J87" s="47">
        <v>0</v>
      </c>
      <c r="K87" s="47">
        <v>0</v>
      </c>
      <c r="L87" s="47">
        <v>0</v>
      </c>
      <c r="M87" s="75">
        <v>5.89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285.79000000000002</v>
      </c>
      <c r="X87">
        <v>0</v>
      </c>
      <c r="Y87">
        <v>1.06</v>
      </c>
      <c r="Z87">
        <v>0</v>
      </c>
      <c r="AA87">
        <v>5.89</v>
      </c>
      <c r="AB87">
        <v>0.28999999999999998</v>
      </c>
      <c r="AC87">
        <v>0</v>
      </c>
    </row>
    <row r="88" spans="7:29">
      <c r="G88" t="s">
        <v>130</v>
      </c>
      <c r="H88" s="74">
        <v>277.2</v>
      </c>
      <c r="I88" s="47">
        <v>0</v>
      </c>
      <c r="J88" s="47">
        <v>0</v>
      </c>
      <c r="K88" s="47">
        <v>0</v>
      </c>
      <c r="L88" s="47">
        <v>0</v>
      </c>
      <c r="M88" s="75">
        <v>8.01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276.14</v>
      </c>
      <c r="X88">
        <v>0</v>
      </c>
      <c r="Y88">
        <v>1.06</v>
      </c>
      <c r="Z88">
        <v>0</v>
      </c>
      <c r="AA88">
        <v>8.01</v>
      </c>
      <c r="AB88">
        <v>0.28999999999999998</v>
      </c>
      <c r="AC88">
        <v>0</v>
      </c>
    </row>
    <row r="89" spans="7:29">
      <c r="G89" t="s">
        <v>131</v>
      </c>
      <c r="H89" s="74">
        <v>313.89</v>
      </c>
      <c r="I89" s="47">
        <v>0</v>
      </c>
      <c r="J89" s="47">
        <v>0</v>
      </c>
      <c r="K89" s="47">
        <v>0</v>
      </c>
      <c r="L89" s="47">
        <v>0</v>
      </c>
      <c r="M89" s="75">
        <v>5.5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312.83</v>
      </c>
      <c r="X89">
        <v>0</v>
      </c>
      <c r="Y89">
        <v>1.06</v>
      </c>
      <c r="Z89">
        <v>0</v>
      </c>
      <c r="AA89">
        <v>5.5</v>
      </c>
      <c r="AB89">
        <v>0.28999999999999998</v>
      </c>
      <c r="AC89">
        <v>0</v>
      </c>
    </row>
    <row r="90" spans="7:29">
      <c r="G90" t="s">
        <v>132</v>
      </c>
      <c r="H90" s="74">
        <v>301.33</v>
      </c>
      <c r="I90" s="47">
        <v>0</v>
      </c>
      <c r="J90" s="47">
        <v>0</v>
      </c>
      <c r="K90" s="47">
        <v>0</v>
      </c>
      <c r="L90" s="47">
        <v>0</v>
      </c>
      <c r="M90" s="75">
        <v>3.38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300.27</v>
      </c>
      <c r="X90">
        <v>0</v>
      </c>
      <c r="Y90">
        <v>1.06</v>
      </c>
      <c r="Z90">
        <v>0</v>
      </c>
      <c r="AA90">
        <v>3.38</v>
      </c>
      <c r="AB90">
        <v>0.28999999999999998</v>
      </c>
      <c r="AC90">
        <v>0</v>
      </c>
    </row>
    <row r="91" spans="7:29">
      <c r="G91" t="s">
        <v>133</v>
      </c>
      <c r="H91" s="74">
        <v>575.53</v>
      </c>
      <c r="I91" s="47">
        <v>0</v>
      </c>
      <c r="J91" s="47">
        <v>0</v>
      </c>
      <c r="K91" s="47">
        <v>0</v>
      </c>
      <c r="L91" s="47">
        <v>0</v>
      </c>
      <c r="M91" s="75">
        <v>1.1599999999999999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574.47</v>
      </c>
      <c r="X91">
        <v>0</v>
      </c>
      <c r="Y91">
        <v>1.06</v>
      </c>
      <c r="Z91">
        <v>0</v>
      </c>
      <c r="AA91">
        <v>1.1599999999999999</v>
      </c>
      <c r="AB91">
        <v>0.28999999999999998</v>
      </c>
      <c r="AC91">
        <v>0</v>
      </c>
    </row>
    <row r="92" spans="7:29">
      <c r="G92" t="s">
        <v>134</v>
      </c>
      <c r="H92" s="74">
        <v>553.32999999999993</v>
      </c>
      <c r="I92" s="47">
        <v>0</v>
      </c>
      <c r="J92" s="47">
        <v>0</v>
      </c>
      <c r="K92" s="47">
        <v>0</v>
      </c>
      <c r="L92" s="47">
        <v>0</v>
      </c>
      <c r="M92" s="75">
        <v>2.8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552.27</v>
      </c>
      <c r="X92">
        <v>0</v>
      </c>
      <c r="Y92">
        <v>1.06</v>
      </c>
      <c r="Z92">
        <v>0</v>
      </c>
      <c r="AA92">
        <v>2.8</v>
      </c>
      <c r="AB92">
        <v>0.28999999999999998</v>
      </c>
      <c r="AC92">
        <v>0</v>
      </c>
    </row>
    <row r="93" spans="7:29">
      <c r="G93" t="s">
        <v>135</v>
      </c>
      <c r="H93" s="74">
        <v>561.04999999999995</v>
      </c>
      <c r="I93" s="47">
        <v>0</v>
      </c>
      <c r="J93" s="47">
        <v>0</v>
      </c>
      <c r="K93" s="47">
        <v>0</v>
      </c>
      <c r="L93" s="47">
        <v>0</v>
      </c>
      <c r="M93" s="75">
        <v>1.1599999999999999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559.99</v>
      </c>
      <c r="X93">
        <v>0</v>
      </c>
      <c r="Y93">
        <v>1.06</v>
      </c>
      <c r="Z93">
        <v>0</v>
      </c>
      <c r="AA93">
        <v>1.1599999999999999</v>
      </c>
      <c r="AB93">
        <v>0.28999999999999998</v>
      </c>
      <c r="AC93">
        <v>0</v>
      </c>
    </row>
    <row r="94" spans="7:29">
      <c r="G94" t="s">
        <v>136</v>
      </c>
      <c r="H94" s="74">
        <v>547.54</v>
      </c>
      <c r="I94" s="47">
        <v>0</v>
      </c>
      <c r="J94" s="47">
        <v>0</v>
      </c>
      <c r="K94" s="47">
        <v>0</v>
      </c>
      <c r="L94" s="47">
        <v>0</v>
      </c>
      <c r="M94" s="75">
        <v>2.99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546.48</v>
      </c>
      <c r="X94">
        <v>0</v>
      </c>
      <c r="Y94">
        <v>1.06</v>
      </c>
      <c r="Z94">
        <v>0</v>
      </c>
      <c r="AA94">
        <v>2.99</v>
      </c>
      <c r="AB94">
        <v>0.28999999999999998</v>
      </c>
      <c r="AC94">
        <v>0</v>
      </c>
    </row>
    <row r="95" spans="7:29">
      <c r="G95" t="s">
        <v>137</v>
      </c>
      <c r="H95" s="74">
        <v>533.04999999999995</v>
      </c>
      <c r="I95" s="47">
        <v>0</v>
      </c>
      <c r="J95" s="47">
        <v>0</v>
      </c>
      <c r="K95" s="47">
        <v>0</v>
      </c>
      <c r="L95" s="47">
        <v>0</v>
      </c>
      <c r="M95" s="75">
        <v>5.89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/>
      <c r="V95" s="75"/>
      <c r="W95">
        <v>531.99</v>
      </c>
      <c r="X95">
        <v>0</v>
      </c>
      <c r="Y95">
        <v>1.06</v>
      </c>
      <c r="Z95">
        <v>-10</v>
      </c>
      <c r="AA95">
        <v>5.89</v>
      </c>
      <c r="AB95">
        <v>0.28999999999999998</v>
      </c>
      <c r="AC95">
        <v>0</v>
      </c>
    </row>
    <row r="96" spans="7:29">
      <c r="G96" t="s">
        <v>138</v>
      </c>
      <c r="H96" s="74">
        <v>502.16</v>
      </c>
      <c r="I96" s="47">
        <v>0</v>
      </c>
      <c r="J96" s="47">
        <v>0</v>
      </c>
      <c r="K96" s="47">
        <v>0</v>
      </c>
      <c r="L96" s="47">
        <v>0</v>
      </c>
      <c r="M96" s="75">
        <v>1.54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/>
      <c r="V96" s="75"/>
      <c r="W96">
        <v>501.1</v>
      </c>
      <c r="X96">
        <v>0</v>
      </c>
      <c r="Y96">
        <v>1.06</v>
      </c>
      <c r="Z96">
        <v>-10</v>
      </c>
      <c r="AA96">
        <v>1.54</v>
      </c>
      <c r="AB96">
        <v>0.28999999999999998</v>
      </c>
      <c r="AC96">
        <v>0</v>
      </c>
    </row>
    <row r="97" spans="1:83">
      <c r="G97" t="s">
        <v>139</v>
      </c>
      <c r="H97" s="74">
        <v>485.74</v>
      </c>
      <c r="I97" s="47">
        <v>0</v>
      </c>
      <c r="J97" s="47">
        <v>0</v>
      </c>
      <c r="K97" s="47">
        <v>0</v>
      </c>
      <c r="L97" s="47">
        <v>0</v>
      </c>
      <c r="M97" s="75">
        <v>1.06</v>
      </c>
      <c r="N97" s="74">
        <v>0</v>
      </c>
      <c r="O97" s="47">
        <v>0</v>
      </c>
      <c r="P97" s="47">
        <v>0</v>
      </c>
      <c r="Q97" s="47">
        <v>-10</v>
      </c>
      <c r="R97" s="47">
        <v>0</v>
      </c>
      <c r="S97" s="75">
        <v>0</v>
      </c>
      <c r="U97" s="74"/>
      <c r="V97" s="75"/>
      <c r="W97">
        <v>484.68</v>
      </c>
      <c r="X97">
        <v>0</v>
      </c>
      <c r="Y97">
        <v>1.06</v>
      </c>
      <c r="Z97">
        <v>-10</v>
      </c>
      <c r="AA97">
        <v>1.06</v>
      </c>
      <c r="AB97">
        <v>0.28999999999999998</v>
      </c>
      <c r="AC97">
        <v>0</v>
      </c>
    </row>
    <row r="98" spans="1:83">
      <c r="G98" t="s">
        <v>140</v>
      </c>
      <c r="H98" s="74">
        <v>490.57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-10</v>
      </c>
      <c r="R98" s="47">
        <v>0</v>
      </c>
      <c r="S98" s="75">
        <v>0</v>
      </c>
      <c r="U98" s="74"/>
      <c r="V98" s="75"/>
      <c r="W98">
        <v>489.51</v>
      </c>
      <c r="X98">
        <v>0</v>
      </c>
      <c r="Y98">
        <v>1.06</v>
      </c>
      <c r="Z98">
        <v>-10</v>
      </c>
      <c r="AA98">
        <v>0</v>
      </c>
      <c r="AB98">
        <v>0.28999999999999998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4.089985000000004</v>
      </c>
      <c r="I99" s="70">
        <f t="shared" ref="I99:BQ99" si="1">SUM(I3:I98)/4000</f>
        <v>0</v>
      </c>
      <c r="J99" s="70">
        <f t="shared" si="1"/>
        <v>0.14289250000000001</v>
      </c>
      <c r="K99" s="70">
        <f t="shared" si="1"/>
        <v>0</v>
      </c>
      <c r="L99" s="70">
        <f t="shared" si="1"/>
        <v>0</v>
      </c>
      <c r="M99" s="70">
        <f t="shared" si="1"/>
        <v>7.2637500000000035E-2</v>
      </c>
      <c r="N99" s="69">
        <f t="shared" si="1"/>
        <v>0</v>
      </c>
      <c r="O99" s="70">
        <f t="shared" si="1"/>
        <v>-1.1875</v>
      </c>
      <c r="P99" s="70">
        <f t="shared" si="1"/>
        <v>-0.65925</v>
      </c>
      <c r="Q99" s="70">
        <f t="shared" si="1"/>
        <v>-0.52200000000000002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4.0669449999999996</v>
      </c>
      <c r="X99">
        <f t="shared" si="1"/>
        <v>-1.1875</v>
      </c>
      <c r="Y99">
        <f t="shared" si="1"/>
        <v>2.3040000000000012E-2</v>
      </c>
      <c r="Z99">
        <f t="shared" si="1"/>
        <v>-0.52200000000000002</v>
      </c>
      <c r="AA99">
        <f t="shared" si="1"/>
        <v>7.2637500000000035E-2</v>
      </c>
      <c r="AB99">
        <f t="shared" si="1"/>
        <v>5.5099999999999897E-3</v>
      </c>
      <c r="AC99">
        <f t="shared" si="1"/>
        <v>-0.51635749999999991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544</v>
      </c>
      <c r="X1" t="s">
        <v>546</v>
      </c>
      <c r="Y1" t="s">
        <v>548</v>
      </c>
      <c r="Z1" t="s">
        <v>146</v>
      </c>
      <c r="AA1" t="s">
        <v>552</v>
      </c>
      <c r="AB1" t="s">
        <v>544</v>
      </c>
      <c r="AC1" t="s">
        <v>555</v>
      </c>
      <c r="AD1" t="s">
        <v>145</v>
      </c>
      <c r="AE1" t="s">
        <v>146</v>
      </c>
      <c r="AF1" t="s">
        <v>560</v>
      </c>
      <c r="AG1" t="s">
        <v>562</v>
      </c>
      <c r="AH1" t="s">
        <v>564</v>
      </c>
      <c r="AI1" t="s">
        <v>566</v>
      </c>
      <c r="AJ1" t="s">
        <v>568</v>
      </c>
      <c r="AK1" t="s">
        <v>570</v>
      </c>
      <c r="AL1" t="s">
        <v>572</v>
      </c>
      <c r="AM1" t="s">
        <v>145</v>
      </c>
      <c r="AN1" t="s">
        <v>576</v>
      </c>
      <c r="AO1" t="s">
        <v>145</v>
      </c>
      <c r="AP1" t="s">
        <v>579</v>
      </c>
      <c r="AQ1" t="s">
        <v>552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W2" s="29" t="s">
        <v>170</v>
      </c>
      <c r="X2" t="s">
        <v>148</v>
      </c>
      <c r="Y2" t="s">
        <v>148</v>
      </c>
      <c r="Z2" t="s">
        <v>550</v>
      </c>
      <c r="AA2" t="s">
        <v>148</v>
      </c>
      <c r="AB2" t="s">
        <v>169</v>
      </c>
      <c r="AC2" t="s">
        <v>148</v>
      </c>
      <c r="AD2" t="s">
        <v>557</v>
      </c>
      <c r="AE2" t="s">
        <v>557</v>
      </c>
      <c r="AF2" t="s">
        <v>535</v>
      </c>
      <c r="AG2" t="s">
        <v>148</v>
      </c>
      <c r="AH2" t="s">
        <v>148</v>
      </c>
      <c r="AI2" t="s">
        <v>535</v>
      </c>
      <c r="AJ2" t="s">
        <v>240</v>
      </c>
      <c r="AK2" t="s">
        <v>358</v>
      </c>
      <c r="AL2" t="s">
        <v>535</v>
      </c>
      <c r="AM2" t="s">
        <v>574</v>
      </c>
      <c r="AN2" t="s">
        <v>148</v>
      </c>
      <c r="AO2" t="s">
        <v>550</v>
      </c>
      <c r="AP2" t="s">
        <v>149</v>
      </c>
      <c r="AQ2" t="s">
        <v>148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3.38</v>
      </c>
      <c r="I3" s="54">
        <v>0</v>
      </c>
      <c r="J3" s="54">
        <v>3.78</v>
      </c>
      <c r="K3" s="54">
        <v>114.1</v>
      </c>
      <c r="L3" s="54">
        <v>10.620000000000001</v>
      </c>
      <c r="M3" s="73">
        <v>0</v>
      </c>
      <c r="N3" s="72">
        <v>275.54000000000002</v>
      </c>
      <c r="O3" s="54">
        <v>91.84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26.87</v>
      </c>
      <c r="X3">
        <v>26.33</v>
      </c>
      <c r="Y3">
        <v>8.7799999999999994</v>
      </c>
      <c r="Z3">
        <v>91.84</v>
      </c>
      <c r="AA3">
        <v>26.33</v>
      </c>
      <c r="AB3">
        <v>26.87</v>
      </c>
      <c r="AC3">
        <v>8.7799999999999994</v>
      </c>
      <c r="AD3">
        <v>0</v>
      </c>
      <c r="AE3">
        <v>0</v>
      </c>
      <c r="AF3">
        <v>0</v>
      </c>
      <c r="AG3">
        <v>0</v>
      </c>
      <c r="AH3">
        <v>0</v>
      </c>
      <c r="AI3">
        <v>4.83</v>
      </c>
      <c r="AJ3">
        <v>2.9</v>
      </c>
      <c r="AK3">
        <v>0.48</v>
      </c>
      <c r="AL3">
        <v>5.79</v>
      </c>
      <c r="AM3">
        <v>0</v>
      </c>
      <c r="AN3">
        <v>17.55</v>
      </c>
      <c r="AO3">
        <v>275.54000000000002</v>
      </c>
      <c r="AP3">
        <v>3.78</v>
      </c>
      <c r="AQ3">
        <v>26.33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3.38</v>
      </c>
      <c r="I4" s="47">
        <v>0</v>
      </c>
      <c r="J4" s="47">
        <v>3.78</v>
      </c>
      <c r="K4" s="47">
        <v>114.1</v>
      </c>
      <c r="L4" s="47">
        <v>10.620000000000001</v>
      </c>
      <c r="M4" s="75">
        <v>0</v>
      </c>
      <c r="N4" s="74">
        <v>275.54000000000002</v>
      </c>
      <c r="O4" s="47">
        <v>91.84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26.87</v>
      </c>
      <c r="X4">
        <v>26.33</v>
      </c>
      <c r="Y4">
        <v>8.7799999999999994</v>
      </c>
      <c r="Z4">
        <v>91.84</v>
      </c>
      <c r="AA4">
        <v>26.33</v>
      </c>
      <c r="AB4">
        <v>26.87</v>
      </c>
      <c r="AC4">
        <v>8.7799999999999994</v>
      </c>
      <c r="AD4">
        <v>0</v>
      </c>
      <c r="AE4">
        <v>0</v>
      </c>
      <c r="AF4">
        <v>0</v>
      </c>
      <c r="AG4">
        <v>0</v>
      </c>
      <c r="AH4">
        <v>0</v>
      </c>
      <c r="AI4">
        <v>4.83</v>
      </c>
      <c r="AJ4">
        <v>2.9</v>
      </c>
      <c r="AK4">
        <v>0.48</v>
      </c>
      <c r="AL4">
        <v>5.79</v>
      </c>
      <c r="AM4">
        <v>0</v>
      </c>
      <c r="AN4">
        <v>17.55</v>
      </c>
      <c r="AO4">
        <v>275.54000000000002</v>
      </c>
      <c r="AP4">
        <v>3.78</v>
      </c>
      <c r="AQ4">
        <v>26.33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3.38</v>
      </c>
      <c r="I5" s="47">
        <v>0</v>
      </c>
      <c r="J5" s="47">
        <v>3.78</v>
      </c>
      <c r="K5" s="47">
        <v>114.1</v>
      </c>
      <c r="L5" s="47">
        <v>10.620000000000001</v>
      </c>
      <c r="M5" s="75">
        <v>0</v>
      </c>
      <c r="N5" s="74">
        <v>275.54000000000002</v>
      </c>
      <c r="O5" s="47">
        <v>91.84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26.87</v>
      </c>
      <c r="X5">
        <v>26.33</v>
      </c>
      <c r="Y5">
        <v>8.7799999999999994</v>
      </c>
      <c r="Z5">
        <v>91.84</v>
      </c>
      <c r="AA5">
        <v>26.33</v>
      </c>
      <c r="AB5">
        <v>26.87</v>
      </c>
      <c r="AC5">
        <v>8.7799999999999994</v>
      </c>
      <c r="AD5">
        <v>0</v>
      </c>
      <c r="AE5">
        <v>0</v>
      </c>
      <c r="AF5">
        <v>0</v>
      </c>
      <c r="AG5">
        <v>0</v>
      </c>
      <c r="AH5">
        <v>0</v>
      </c>
      <c r="AI5">
        <v>4.83</v>
      </c>
      <c r="AJ5">
        <v>2.9</v>
      </c>
      <c r="AK5">
        <v>0.48</v>
      </c>
      <c r="AL5">
        <v>5.79</v>
      </c>
      <c r="AM5">
        <v>0</v>
      </c>
      <c r="AN5">
        <v>17.55</v>
      </c>
      <c r="AO5">
        <v>275.54000000000002</v>
      </c>
      <c r="AP5">
        <v>3.78</v>
      </c>
      <c r="AQ5">
        <v>26.33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3.38</v>
      </c>
      <c r="I6" s="47">
        <v>0</v>
      </c>
      <c r="J6" s="47">
        <v>3.78</v>
      </c>
      <c r="K6" s="47">
        <v>114.1</v>
      </c>
      <c r="L6" s="47">
        <v>10.620000000000001</v>
      </c>
      <c r="M6" s="75">
        <v>0</v>
      </c>
      <c r="N6" s="74">
        <v>275.54000000000002</v>
      </c>
      <c r="O6" s="47">
        <v>91.84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26.87</v>
      </c>
      <c r="X6">
        <v>26.33</v>
      </c>
      <c r="Y6">
        <v>8.7799999999999994</v>
      </c>
      <c r="Z6">
        <v>91.84</v>
      </c>
      <c r="AA6">
        <v>26.33</v>
      </c>
      <c r="AB6">
        <v>26.87</v>
      </c>
      <c r="AC6">
        <v>8.7799999999999994</v>
      </c>
      <c r="AD6">
        <v>0</v>
      </c>
      <c r="AE6">
        <v>0</v>
      </c>
      <c r="AF6">
        <v>0</v>
      </c>
      <c r="AG6">
        <v>0</v>
      </c>
      <c r="AH6">
        <v>0</v>
      </c>
      <c r="AI6">
        <v>4.83</v>
      </c>
      <c r="AJ6">
        <v>2.9</v>
      </c>
      <c r="AK6">
        <v>0.48</v>
      </c>
      <c r="AL6">
        <v>5.79</v>
      </c>
      <c r="AM6">
        <v>0</v>
      </c>
      <c r="AN6">
        <v>17.55</v>
      </c>
      <c r="AO6">
        <v>275.54000000000002</v>
      </c>
      <c r="AP6">
        <v>3.78</v>
      </c>
      <c r="AQ6">
        <v>26.33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3.38</v>
      </c>
      <c r="I7" s="47">
        <v>0</v>
      </c>
      <c r="J7" s="47">
        <v>3.78</v>
      </c>
      <c r="K7" s="47">
        <v>114.1</v>
      </c>
      <c r="L7" s="47">
        <v>10.620000000000001</v>
      </c>
      <c r="M7" s="75">
        <v>0</v>
      </c>
      <c r="N7" s="74">
        <v>275.54000000000002</v>
      </c>
      <c r="O7" s="47">
        <v>91.84</v>
      </c>
      <c r="P7" s="47">
        <v>0</v>
      </c>
      <c r="Q7" s="47">
        <v>0</v>
      </c>
      <c r="R7" s="47">
        <v>0</v>
      </c>
      <c r="S7" s="75">
        <v>0</v>
      </c>
      <c r="W7">
        <v>26.87</v>
      </c>
      <c r="X7">
        <v>26.33</v>
      </c>
      <c r="Y7">
        <v>8.7799999999999994</v>
      </c>
      <c r="Z7">
        <v>91.84</v>
      </c>
      <c r="AA7">
        <v>26.33</v>
      </c>
      <c r="AB7">
        <v>26.87</v>
      </c>
      <c r="AC7">
        <v>8.7799999999999994</v>
      </c>
      <c r="AD7">
        <v>0</v>
      </c>
      <c r="AE7">
        <v>0</v>
      </c>
      <c r="AF7">
        <v>0</v>
      </c>
      <c r="AG7">
        <v>0</v>
      </c>
      <c r="AH7">
        <v>0</v>
      </c>
      <c r="AI7">
        <v>4.83</v>
      </c>
      <c r="AJ7">
        <v>2.9</v>
      </c>
      <c r="AK7">
        <v>0.48</v>
      </c>
      <c r="AL7">
        <v>5.79</v>
      </c>
      <c r="AM7">
        <v>0</v>
      </c>
      <c r="AN7">
        <v>17.55</v>
      </c>
      <c r="AO7">
        <v>275.54000000000002</v>
      </c>
      <c r="AP7">
        <v>3.78</v>
      </c>
      <c r="AQ7">
        <v>26.33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3.38</v>
      </c>
      <c r="I8" s="47">
        <v>0</v>
      </c>
      <c r="J8" s="47">
        <v>3.78</v>
      </c>
      <c r="K8" s="47">
        <v>114.1</v>
      </c>
      <c r="L8" s="47">
        <v>10.620000000000001</v>
      </c>
      <c r="M8" s="75">
        <v>0</v>
      </c>
      <c r="N8" s="74">
        <v>275.54000000000002</v>
      </c>
      <c r="O8" s="47">
        <v>91.84</v>
      </c>
      <c r="P8" s="47">
        <v>0</v>
      </c>
      <c r="Q8" s="47">
        <v>0</v>
      </c>
      <c r="R8" s="47">
        <v>0</v>
      </c>
      <c r="S8" s="75">
        <v>0</v>
      </c>
      <c r="W8">
        <v>26.87</v>
      </c>
      <c r="X8">
        <v>26.33</v>
      </c>
      <c r="Y8">
        <v>8.7799999999999994</v>
      </c>
      <c r="Z8">
        <v>91.84</v>
      </c>
      <c r="AA8">
        <v>26.33</v>
      </c>
      <c r="AB8">
        <v>26.87</v>
      </c>
      <c r="AC8">
        <v>8.7799999999999994</v>
      </c>
      <c r="AD8">
        <v>0</v>
      </c>
      <c r="AE8">
        <v>0</v>
      </c>
      <c r="AF8">
        <v>0</v>
      </c>
      <c r="AG8">
        <v>0</v>
      </c>
      <c r="AH8">
        <v>0</v>
      </c>
      <c r="AI8">
        <v>4.83</v>
      </c>
      <c r="AJ8">
        <v>2.9</v>
      </c>
      <c r="AK8">
        <v>0.48</v>
      </c>
      <c r="AL8">
        <v>5.79</v>
      </c>
      <c r="AM8">
        <v>0</v>
      </c>
      <c r="AN8">
        <v>17.55</v>
      </c>
      <c r="AO8">
        <v>275.54000000000002</v>
      </c>
      <c r="AP8">
        <v>3.78</v>
      </c>
      <c r="AQ8">
        <v>26.33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3.38</v>
      </c>
      <c r="I9" s="47">
        <v>0</v>
      </c>
      <c r="J9" s="47">
        <v>3.78</v>
      </c>
      <c r="K9" s="47">
        <v>114.1</v>
      </c>
      <c r="L9" s="47">
        <v>10.620000000000001</v>
      </c>
      <c r="M9" s="75">
        <v>0</v>
      </c>
      <c r="N9" s="74">
        <v>275.54000000000002</v>
      </c>
      <c r="O9" s="47">
        <v>91.84</v>
      </c>
      <c r="P9" s="47">
        <v>0</v>
      </c>
      <c r="Q9" s="47">
        <v>0</v>
      </c>
      <c r="R9" s="47">
        <v>0</v>
      </c>
      <c r="S9" s="75">
        <v>0</v>
      </c>
      <c r="W9">
        <v>26.87</v>
      </c>
      <c r="X9">
        <v>26.33</v>
      </c>
      <c r="Y9">
        <v>8.7799999999999994</v>
      </c>
      <c r="Z9">
        <v>91.84</v>
      </c>
      <c r="AA9">
        <v>26.33</v>
      </c>
      <c r="AB9">
        <v>26.87</v>
      </c>
      <c r="AC9">
        <v>8.7799999999999994</v>
      </c>
      <c r="AD9">
        <v>0</v>
      </c>
      <c r="AE9">
        <v>0</v>
      </c>
      <c r="AF9">
        <v>0</v>
      </c>
      <c r="AG9">
        <v>0</v>
      </c>
      <c r="AH9">
        <v>0</v>
      </c>
      <c r="AI9">
        <v>4.83</v>
      </c>
      <c r="AJ9">
        <v>2.9</v>
      </c>
      <c r="AK9">
        <v>0.48</v>
      </c>
      <c r="AL9">
        <v>5.79</v>
      </c>
      <c r="AM9">
        <v>0</v>
      </c>
      <c r="AN9">
        <v>17.55</v>
      </c>
      <c r="AO9">
        <v>275.54000000000002</v>
      </c>
      <c r="AP9">
        <v>3.78</v>
      </c>
      <c r="AQ9">
        <v>26.33</v>
      </c>
    </row>
    <row r="10" spans="1:43">
      <c r="A10" t="s">
        <v>260</v>
      </c>
      <c r="C10" t="s">
        <v>233</v>
      </c>
      <c r="G10" t="s">
        <v>52</v>
      </c>
      <c r="H10" s="74">
        <v>3.38</v>
      </c>
      <c r="I10" s="47">
        <v>0</v>
      </c>
      <c r="J10" s="47">
        <v>3.78</v>
      </c>
      <c r="K10" s="47">
        <v>114.1</v>
      </c>
      <c r="L10" s="47">
        <v>10.620000000000001</v>
      </c>
      <c r="M10" s="75">
        <v>0</v>
      </c>
      <c r="N10" s="74">
        <v>275.54000000000002</v>
      </c>
      <c r="O10" s="47">
        <v>91.84</v>
      </c>
      <c r="P10" s="47">
        <v>0</v>
      </c>
      <c r="Q10" s="47">
        <v>0</v>
      </c>
      <c r="R10" s="47">
        <v>0</v>
      </c>
      <c r="S10" s="75">
        <v>0</v>
      </c>
      <c r="W10">
        <v>26.87</v>
      </c>
      <c r="X10">
        <v>26.33</v>
      </c>
      <c r="Y10">
        <v>8.7799999999999994</v>
      </c>
      <c r="Z10">
        <v>91.84</v>
      </c>
      <c r="AA10">
        <v>26.33</v>
      </c>
      <c r="AB10">
        <v>26.87</v>
      </c>
      <c r="AC10">
        <v>8.7799999999999994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4.83</v>
      </c>
      <c r="AJ10">
        <v>2.9</v>
      </c>
      <c r="AK10">
        <v>0.48</v>
      </c>
      <c r="AL10">
        <v>5.79</v>
      </c>
      <c r="AM10">
        <v>0</v>
      </c>
      <c r="AN10">
        <v>17.55</v>
      </c>
      <c r="AO10">
        <v>275.54000000000002</v>
      </c>
      <c r="AP10">
        <v>3.78</v>
      </c>
      <c r="AQ10">
        <v>26.33</v>
      </c>
    </row>
    <row r="11" spans="1:43">
      <c r="A11" t="s">
        <v>240</v>
      </c>
      <c r="C11" t="s">
        <v>316</v>
      </c>
      <c r="G11" t="s">
        <v>53</v>
      </c>
      <c r="H11" s="74">
        <v>3.38</v>
      </c>
      <c r="I11" s="47">
        <v>0</v>
      </c>
      <c r="J11" s="47">
        <v>3.78</v>
      </c>
      <c r="K11" s="47">
        <v>114.1</v>
      </c>
      <c r="L11" s="47">
        <v>10.620000000000001</v>
      </c>
      <c r="M11" s="75">
        <v>0</v>
      </c>
      <c r="N11" s="74">
        <v>275.54000000000002</v>
      </c>
      <c r="O11" s="47">
        <v>91.84</v>
      </c>
      <c r="P11" s="47">
        <v>0</v>
      </c>
      <c r="Q11" s="47">
        <v>0</v>
      </c>
      <c r="R11" s="47">
        <v>0</v>
      </c>
      <c r="S11" s="75">
        <v>0</v>
      </c>
      <c r="W11">
        <v>26.87</v>
      </c>
      <c r="X11">
        <v>26.33</v>
      </c>
      <c r="Y11">
        <v>8.7799999999999994</v>
      </c>
      <c r="Z11">
        <v>91.84</v>
      </c>
      <c r="AA11">
        <v>26.33</v>
      </c>
      <c r="AB11">
        <v>26.87</v>
      </c>
      <c r="AC11">
        <v>8.7799999999999994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4.83</v>
      </c>
      <c r="AJ11">
        <v>2.9</v>
      </c>
      <c r="AK11">
        <v>0.48</v>
      </c>
      <c r="AL11">
        <v>5.79</v>
      </c>
      <c r="AM11">
        <v>0</v>
      </c>
      <c r="AN11">
        <v>17.55</v>
      </c>
      <c r="AO11">
        <v>275.54000000000002</v>
      </c>
      <c r="AP11">
        <v>3.78</v>
      </c>
      <c r="AQ11">
        <v>26.33</v>
      </c>
    </row>
    <row r="12" spans="1:43">
      <c r="A12" t="s">
        <v>241</v>
      </c>
      <c r="C12" t="s">
        <v>336</v>
      </c>
      <c r="G12" t="s">
        <v>54</v>
      </c>
      <c r="H12" s="74">
        <v>3.38</v>
      </c>
      <c r="I12" s="47">
        <v>0</v>
      </c>
      <c r="J12" s="47">
        <v>3.78</v>
      </c>
      <c r="K12" s="47">
        <v>114.1</v>
      </c>
      <c r="L12" s="47">
        <v>10.620000000000001</v>
      </c>
      <c r="M12" s="75">
        <v>0</v>
      </c>
      <c r="N12" s="74">
        <v>275.54000000000002</v>
      </c>
      <c r="O12" s="47">
        <v>91.84</v>
      </c>
      <c r="P12" s="47">
        <v>0</v>
      </c>
      <c r="Q12" s="47">
        <v>0</v>
      </c>
      <c r="R12" s="47">
        <v>0</v>
      </c>
      <c r="S12" s="75">
        <v>0</v>
      </c>
      <c r="W12">
        <v>26.87</v>
      </c>
      <c r="X12">
        <v>26.33</v>
      </c>
      <c r="Y12">
        <v>8.7799999999999994</v>
      </c>
      <c r="Z12">
        <v>91.84</v>
      </c>
      <c r="AA12">
        <v>26.33</v>
      </c>
      <c r="AB12">
        <v>26.87</v>
      </c>
      <c r="AC12">
        <v>8.7799999999999994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4.83</v>
      </c>
      <c r="AJ12">
        <v>2.9</v>
      </c>
      <c r="AK12">
        <v>0.48</v>
      </c>
      <c r="AL12">
        <v>5.79</v>
      </c>
      <c r="AM12">
        <v>0</v>
      </c>
      <c r="AN12">
        <v>17.55</v>
      </c>
      <c r="AO12">
        <v>275.54000000000002</v>
      </c>
      <c r="AP12">
        <v>3.78</v>
      </c>
      <c r="AQ12">
        <v>26.33</v>
      </c>
    </row>
    <row r="13" spans="1:43">
      <c r="A13" t="s">
        <v>242</v>
      </c>
      <c r="G13" t="s">
        <v>55</v>
      </c>
      <c r="H13" s="74">
        <v>3.38</v>
      </c>
      <c r="I13" s="47">
        <v>0</v>
      </c>
      <c r="J13" s="47">
        <v>3.78</v>
      </c>
      <c r="K13" s="47">
        <v>114.1</v>
      </c>
      <c r="L13" s="47">
        <v>10.620000000000001</v>
      </c>
      <c r="M13" s="75">
        <v>0</v>
      </c>
      <c r="N13" s="74">
        <v>275.54000000000002</v>
      </c>
      <c r="O13" s="47">
        <v>91.84</v>
      </c>
      <c r="P13" s="47">
        <v>0</v>
      </c>
      <c r="Q13" s="47">
        <v>0</v>
      </c>
      <c r="R13" s="47">
        <v>0</v>
      </c>
      <c r="S13" s="75">
        <v>0</v>
      </c>
      <c r="W13">
        <v>26.87</v>
      </c>
      <c r="X13">
        <v>26.33</v>
      </c>
      <c r="Y13">
        <v>8.7799999999999994</v>
      </c>
      <c r="Z13">
        <v>91.84</v>
      </c>
      <c r="AA13">
        <v>26.33</v>
      </c>
      <c r="AB13">
        <v>26.87</v>
      </c>
      <c r="AC13">
        <v>8.7799999999999994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4.83</v>
      </c>
      <c r="AJ13">
        <v>2.9</v>
      </c>
      <c r="AK13">
        <v>0.48</v>
      </c>
      <c r="AL13">
        <v>5.79</v>
      </c>
      <c r="AM13">
        <v>0</v>
      </c>
      <c r="AN13">
        <v>17.55</v>
      </c>
      <c r="AO13">
        <v>275.54000000000002</v>
      </c>
      <c r="AP13">
        <v>3.78</v>
      </c>
      <c r="AQ13">
        <v>26.33</v>
      </c>
    </row>
    <row r="14" spans="1:43">
      <c r="A14" t="s">
        <v>243</v>
      </c>
      <c r="G14" t="s">
        <v>56</v>
      </c>
      <c r="H14" s="74">
        <v>3.38</v>
      </c>
      <c r="I14" s="47">
        <v>0</v>
      </c>
      <c r="J14" s="47">
        <v>3.78</v>
      </c>
      <c r="K14" s="47">
        <v>114.1</v>
      </c>
      <c r="L14" s="47">
        <v>10.620000000000001</v>
      </c>
      <c r="M14" s="75">
        <v>0</v>
      </c>
      <c r="N14" s="74">
        <v>275.54000000000002</v>
      </c>
      <c r="O14" s="47">
        <v>91.84</v>
      </c>
      <c r="P14" s="47">
        <v>0</v>
      </c>
      <c r="Q14" s="47">
        <v>0</v>
      </c>
      <c r="R14" s="47">
        <v>0</v>
      </c>
      <c r="S14" s="75">
        <v>0</v>
      </c>
      <c r="W14">
        <v>26.87</v>
      </c>
      <c r="X14">
        <v>26.33</v>
      </c>
      <c r="Y14">
        <v>8.7799999999999994</v>
      </c>
      <c r="Z14">
        <v>91.84</v>
      </c>
      <c r="AA14">
        <v>26.33</v>
      </c>
      <c r="AB14">
        <v>26.87</v>
      </c>
      <c r="AC14">
        <v>8.7799999999999994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4.83</v>
      </c>
      <c r="AJ14">
        <v>2.9</v>
      </c>
      <c r="AK14">
        <v>0.48</v>
      </c>
      <c r="AL14">
        <v>5.79</v>
      </c>
      <c r="AM14">
        <v>0</v>
      </c>
      <c r="AN14">
        <v>17.55</v>
      </c>
      <c r="AO14">
        <v>275.54000000000002</v>
      </c>
      <c r="AP14">
        <v>3.78</v>
      </c>
      <c r="AQ14">
        <v>26.33</v>
      </c>
    </row>
    <row r="15" spans="1:43">
      <c r="A15" t="s">
        <v>244</v>
      </c>
      <c r="G15" t="s">
        <v>57</v>
      </c>
      <c r="H15" s="74">
        <v>3.33</v>
      </c>
      <c r="I15" s="47">
        <v>0</v>
      </c>
      <c r="J15" s="47">
        <v>3.78</v>
      </c>
      <c r="K15" s="47">
        <v>114.1</v>
      </c>
      <c r="L15" s="47">
        <v>10.620000000000001</v>
      </c>
      <c r="M15" s="75">
        <v>0</v>
      </c>
      <c r="N15" s="74">
        <v>275.54000000000002</v>
      </c>
      <c r="O15" s="47">
        <v>91.84</v>
      </c>
      <c r="P15" s="47">
        <v>0</v>
      </c>
      <c r="Q15" s="47">
        <v>0</v>
      </c>
      <c r="R15" s="47">
        <v>0</v>
      </c>
      <c r="S15" s="75">
        <v>0</v>
      </c>
      <c r="W15">
        <v>26.87</v>
      </c>
      <c r="X15">
        <v>26.33</v>
      </c>
      <c r="Y15">
        <v>8.7799999999999994</v>
      </c>
      <c r="Z15">
        <v>91.84</v>
      </c>
      <c r="AA15">
        <v>26.33</v>
      </c>
      <c r="AB15">
        <v>26.87</v>
      </c>
      <c r="AC15">
        <v>8.7799999999999994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4.83</v>
      </c>
      <c r="AJ15">
        <v>2.9</v>
      </c>
      <c r="AK15">
        <v>0.43</v>
      </c>
      <c r="AL15">
        <v>5.79</v>
      </c>
      <c r="AM15">
        <v>0</v>
      </c>
      <c r="AN15">
        <v>17.55</v>
      </c>
      <c r="AO15">
        <v>275.54000000000002</v>
      </c>
      <c r="AP15">
        <v>3.78</v>
      </c>
      <c r="AQ15">
        <v>26.33</v>
      </c>
    </row>
    <row r="16" spans="1:43">
      <c r="A16" t="s">
        <v>245</v>
      </c>
      <c r="G16" t="s">
        <v>58</v>
      </c>
      <c r="H16" s="74">
        <v>3.33</v>
      </c>
      <c r="I16" s="47">
        <v>0</v>
      </c>
      <c r="J16" s="47">
        <v>3.78</v>
      </c>
      <c r="K16" s="47">
        <v>114.1</v>
      </c>
      <c r="L16" s="47">
        <v>10.620000000000001</v>
      </c>
      <c r="M16" s="75">
        <v>0</v>
      </c>
      <c r="N16" s="74">
        <v>275.54000000000002</v>
      </c>
      <c r="O16" s="47">
        <v>91.84</v>
      </c>
      <c r="P16" s="47">
        <v>0</v>
      </c>
      <c r="Q16" s="47">
        <v>0</v>
      </c>
      <c r="R16" s="47">
        <v>0</v>
      </c>
      <c r="S16" s="75">
        <v>0</v>
      </c>
      <c r="W16">
        <v>26.87</v>
      </c>
      <c r="X16">
        <v>26.33</v>
      </c>
      <c r="Y16">
        <v>8.7799999999999994</v>
      </c>
      <c r="Z16">
        <v>91.84</v>
      </c>
      <c r="AA16">
        <v>26.33</v>
      </c>
      <c r="AB16">
        <v>26.87</v>
      </c>
      <c r="AC16">
        <v>8.7799999999999994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4.83</v>
      </c>
      <c r="AJ16">
        <v>2.9</v>
      </c>
      <c r="AK16">
        <v>0.43</v>
      </c>
      <c r="AL16">
        <v>5.79</v>
      </c>
      <c r="AM16">
        <v>0</v>
      </c>
      <c r="AN16">
        <v>17.55</v>
      </c>
      <c r="AO16">
        <v>275.54000000000002</v>
      </c>
      <c r="AP16">
        <v>3.78</v>
      </c>
      <c r="AQ16">
        <v>26.33</v>
      </c>
    </row>
    <row r="17" spans="1:43">
      <c r="A17" t="s">
        <v>246</v>
      </c>
      <c r="G17" t="s">
        <v>59</v>
      </c>
      <c r="H17" s="74">
        <v>3.33</v>
      </c>
      <c r="I17" s="47">
        <v>0</v>
      </c>
      <c r="J17" s="47">
        <v>3.78</v>
      </c>
      <c r="K17" s="47">
        <v>114.1</v>
      </c>
      <c r="L17" s="47">
        <v>10.620000000000001</v>
      </c>
      <c r="M17" s="75">
        <v>0</v>
      </c>
      <c r="N17" s="74">
        <v>275.54000000000002</v>
      </c>
      <c r="O17" s="47">
        <v>91.84</v>
      </c>
      <c r="P17" s="47">
        <v>0</v>
      </c>
      <c r="Q17" s="47">
        <v>0</v>
      </c>
      <c r="R17" s="47">
        <v>0</v>
      </c>
      <c r="S17" s="75">
        <v>0</v>
      </c>
      <c r="W17">
        <v>26.87</v>
      </c>
      <c r="X17">
        <v>26.33</v>
      </c>
      <c r="Y17">
        <v>8.7799999999999994</v>
      </c>
      <c r="Z17">
        <v>91.84</v>
      </c>
      <c r="AA17">
        <v>26.33</v>
      </c>
      <c r="AB17">
        <v>26.87</v>
      </c>
      <c r="AC17">
        <v>8.7799999999999994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4.83</v>
      </c>
      <c r="AJ17">
        <v>2.9</v>
      </c>
      <c r="AK17">
        <v>0.43</v>
      </c>
      <c r="AL17">
        <v>5.79</v>
      </c>
      <c r="AM17">
        <v>0</v>
      </c>
      <c r="AN17">
        <v>17.55</v>
      </c>
      <c r="AO17">
        <v>275.54000000000002</v>
      </c>
      <c r="AP17">
        <v>3.78</v>
      </c>
      <c r="AQ17">
        <v>26.33</v>
      </c>
    </row>
    <row r="18" spans="1:43">
      <c r="A18" t="s">
        <v>247</v>
      </c>
      <c r="G18" t="s">
        <v>60</v>
      </c>
      <c r="H18" s="74">
        <v>3.33</v>
      </c>
      <c r="I18" s="47">
        <v>0</v>
      </c>
      <c r="J18" s="47">
        <v>3.78</v>
      </c>
      <c r="K18" s="47">
        <v>114.1</v>
      </c>
      <c r="L18" s="47">
        <v>10.620000000000001</v>
      </c>
      <c r="M18" s="75">
        <v>0</v>
      </c>
      <c r="N18" s="74">
        <v>275.54000000000002</v>
      </c>
      <c r="O18" s="47">
        <v>91.84</v>
      </c>
      <c r="P18" s="47">
        <v>0</v>
      </c>
      <c r="Q18" s="47">
        <v>0</v>
      </c>
      <c r="R18" s="47">
        <v>0</v>
      </c>
      <c r="S18" s="75">
        <v>0</v>
      </c>
      <c r="W18">
        <v>26.87</v>
      </c>
      <c r="X18">
        <v>26.33</v>
      </c>
      <c r="Y18">
        <v>8.7799999999999994</v>
      </c>
      <c r="Z18">
        <v>91.84</v>
      </c>
      <c r="AA18">
        <v>26.33</v>
      </c>
      <c r="AB18">
        <v>26.87</v>
      </c>
      <c r="AC18">
        <v>8.7799999999999994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4.83</v>
      </c>
      <c r="AJ18">
        <v>2.9</v>
      </c>
      <c r="AK18">
        <v>0.43</v>
      </c>
      <c r="AL18">
        <v>5.79</v>
      </c>
      <c r="AM18">
        <v>0</v>
      </c>
      <c r="AN18">
        <v>17.55</v>
      </c>
      <c r="AO18">
        <v>275.54000000000002</v>
      </c>
      <c r="AP18">
        <v>3.78</v>
      </c>
      <c r="AQ18">
        <v>26.33</v>
      </c>
    </row>
    <row r="19" spans="1:43">
      <c r="A19" t="s">
        <v>261</v>
      </c>
      <c r="G19" t="s">
        <v>61</v>
      </c>
      <c r="H19" s="74">
        <v>3.33</v>
      </c>
      <c r="I19" s="47">
        <v>0</v>
      </c>
      <c r="J19" s="47">
        <v>3.78</v>
      </c>
      <c r="K19" s="47">
        <v>114.1</v>
      </c>
      <c r="L19" s="47">
        <v>10.620000000000001</v>
      </c>
      <c r="M19" s="75">
        <v>0</v>
      </c>
      <c r="N19" s="74">
        <v>275.54000000000002</v>
      </c>
      <c r="O19" s="47">
        <v>91.84</v>
      </c>
      <c r="P19" s="47">
        <v>0</v>
      </c>
      <c r="Q19" s="47">
        <v>0</v>
      </c>
      <c r="R19" s="47">
        <v>0</v>
      </c>
      <c r="S19" s="75">
        <v>0</v>
      </c>
      <c r="W19">
        <v>26.87</v>
      </c>
      <c r="X19">
        <v>26.33</v>
      </c>
      <c r="Y19">
        <v>8.7799999999999994</v>
      </c>
      <c r="Z19">
        <v>91.84</v>
      </c>
      <c r="AA19">
        <v>26.33</v>
      </c>
      <c r="AB19">
        <v>26.87</v>
      </c>
      <c r="AC19">
        <v>8.7799999999999994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4.83</v>
      </c>
      <c r="AJ19">
        <v>2.9</v>
      </c>
      <c r="AK19">
        <v>0.43</v>
      </c>
      <c r="AL19">
        <v>5.79</v>
      </c>
      <c r="AM19">
        <v>0</v>
      </c>
      <c r="AN19">
        <v>17.55</v>
      </c>
      <c r="AO19">
        <v>275.54000000000002</v>
      </c>
      <c r="AP19">
        <v>3.78</v>
      </c>
      <c r="AQ19">
        <v>26.33</v>
      </c>
    </row>
    <row r="20" spans="1:43">
      <c r="A20" t="s">
        <v>262</v>
      </c>
      <c r="G20" t="s">
        <v>62</v>
      </c>
      <c r="H20" s="74">
        <v>3.33</v>
      </c>
      <c r="I20" s="47">
        <v>0</v>
      </c>
      <c r="J20" s="47">
        <v>3.78</v>
      </c>
      <c r="K20" s="47">
        <v>114.1</v>
      </c>
      <c r="L20" s="47">
        <v>10.620000000000001</v>
      </c>
      <c r="M20" s="75">
        <v>0</v>
      </c>
      <c r="N20" s="74">
        <v>275.54000000000002</v>
      </c>
      <c r="O20" s="47">
        <v>91.84</v>
      </c>
      <c r="P20" s="47">
        <v>0</v>
      </c>
      <c r="Q20" s="47">
        <v>0</v>
      </c>
      <c r="R20" s="47">
        <v>0</v>
      </c>
      <c r="S20" s="75">
        <v>0</v>
      </c>
      <c r="W20">
        <v>26.87</v>
      </c>
      <c r="X20">
        <v>26.33</v>
      </c>
      <c r="Y20">
        <v>8.7799999999999994</v>
      </c>
      <c r="Z20">
        <v>91.84</v>
      </c>
      <c r="AA20">
        <v>26.33</v>
      </c>
      <c r="AB20">
        <v>26.87</v>
      </c>
      <c r="AC20">
        <v>8.7799999999999994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4.83</v>
      </c>
      <c r="AJ20">
        <v>2.9</v>
      </c>
      <c r="AK20">
        <v>0.43</v>
      </c>
      <c r="AL20">
        <v>5.79</v>
      </c>
      <c r="AM20">
        <v>0</v>
      </c>
      <c r="AN20">
        <v>17.55</v>
      </c>
      <c r="AO20">
        <v>275.54000000000002</v>
      </c>
      <c r="AP20">
        <v>3.78</v>
      </c>
      <c r="AQ20">
        <v>26.33</v>
      </c>
    </row>
    <row r="21" spans="1:43">
      <c r="A21" t="s">
        <v>248</v>
      </c>
      <c r="G21" t="s">
        <v>63</v>
      </c>
      <c r="H21" s="74">
        <v>3.33</v>
      </c>
      <c r="I21" s="47">
        <v>0</v>
      </c>
      <c r="J21" s="47">
        <v>3.78</v>
      </c>
      <c r="K21" s="47">
        <v>114.1</v>
      </c>
      <c r="L21" s="47">
        <v>10.620000000000001</v>
      </c>
      <c r="M21" s="75">
        <v>0</v>
      </c>
      <c r="N21" s="74">
        <v>275.54000000000002</v>
      </c>
      <c r="O21" s="47">
        <v>91.84</v>
      </c>
      <c r="P21" s="47">
        <v>0</v>
      </c>
      <c r="Q21" s="47">
        <v>0</v>
      </c>
      <c r="R21" s="47">
        <v>0</v>
      </c>
      <c r="S21" s="75">
        <v>0</v>
      </c>
      <c r="W21">
        <v>26.87</v>
      </c>
      <c r="X21">
        <v>26.33</v>
      </c>
      <c r="Y21">
        <v>8.7799999999999994</v>
      </c>
      <c r="Z21">
        <v>91.84</v>
      </c>
      <c r="AA21">
        <v>26.33</v>
      </c>
      <c r="AB21">
        <v>26.87</v>
      </c>
      <c r="AC21">
        <v>8.7799999999999994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4.83</v>
      </c>
      <c r="AJ21">
        <v>2.9</v>
      </c>
      <c r="AK21">
        <v>0.43</v>
      </c>
      <c r="AL21">
        <v>5.79</v>
      </c>
      <c r="AM21">
        <v>0</v>
      </c>
      <c r="AN21">
        <v>17.55</v>
      </c>
      <c r="AO21">
        <v>275.54000000000002</v>
      </c>
      <c r="AP21">
        <v>3.78</v>
      </c>
      <c r="AQ21">
        <v>26.33</v>
      </c>
    </row>
    <row r="22" spans="1:43">
      <c r="A22" t="s">
        <v>249</v>
      </c>
      <c r="G22" t="s">
        <v>64</v>
      </c>
      <c r="H22" s="74">
        <v>3.33</v>
      </c>
      <c r="I22" s="47">
        <v>0</v>
      </c>
      <c r="J22" s="47">
        <v>3.78</v>
      </c>
      <c r="K22" s="47">
        <v>114.1</v>
      </c>
      <c r="L22" s="47">
        <v>10.620000000000001</v>
      </c>
      <c r="M22" s="75">
        <v>0</v>
      </c>
      <c r="N22" s="74">
        <v>275.54000000000002</v>
      </c>
      <c r="O22" s="47">
        <v>91.84</v>
      </c>
      <c r="P22" s="47">
        <v>0</v>
      </c>
      <c r="Q22" s="47">
        <v>0</v>
      </c>
      <c r="R22" s="47">
        <v>0</v>
      </c>
      <c r="S22" s="75">
        <v>0</v>
      </c>
      <c r="W22">
        <v>26.87</v>
      </c>
      <c r="X22">
        <v>26.33</v>
      </c>
      <c r="Y22">
        <v>8.7799999999999994</v>
      </c>
      <c r="Z22">
        <v>91.84</v>
      </c>
      <c r="AA22">
        <v>26.33</v>
      </c>
      <c r="AB22">
        <v>26.87</v>
      </c>
      <c r="AC22">
        <v>8.7799999999999994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4.83</v>
      </c>
      <c r="AJ22">
        <v>2.9</v>
      </c>
      <c r="AK22">
        <v>0.43</v>
      </c>
      <c r="AL22">
        <v>5.79</v>
      </c>
      <c r="AM22">
        <v>0</v>
      </c>
      <c r="AN22">
        <v>17.55</v>
      </c>
      <c r="AO22">
        <v>275.54000000000002</v>
      </c>
      <c r="AP22">
        <v>3.78</v>
      </c>
      <c r="AQ22">
        <v>26.33</v>
      </c>
    </row>
    <row r="23" spans="1:43">
      <c r="A23" t="s">
        <v>250</v>
      </c>
      <c r="G23" t="s">
        <v>65</v>
      </c>
      <c r="H23" s="74">
        <v>3.33</v>
      </c>
      <c r="I23" s="47">
        <v>0</v>
      </c>
      <c r="J23" s="47">
        <v>3.78</v>
      </c>
      <c r="K23" s="47">
        <v>114.1</v>
      </c>
      <c r="L23" s="47">
        <v>10.620000000000001</v>
      </c>
      <c r="M23" s="75">
        <v>0</v>
      </c>
      <c r="N23" s="74">
        <v>275.54000000000002</v>
      </c>
      <c r="O23" s="47">
        <v>91.84</v>
      </c>
      <c r="P23" s="47">
        <v>0</v>
      </c>
      <c r="Q23" s="47">
        <v>0</v>
      </c>
      <c r="R23" s="47">
        <v>0</v>
      </c>
      <c r="S23" s="75">
        <v>0</v>
      </c>
      <c r="W23">
        <v>26.87</v>
      </c>
      <c r="X23">
        <v>26.33</v>
      </c>
      <c r="Y23">
        <v>8.7799999999999994</v>
      </c>
      <c r="Z23">
        <v>91.84</v>
      </c>
      <c r="AA23">
        <v>26.33</v>
      </c>
      <c r="AB23">
        <v>26.87</v>
      </c>
      <c r="AC23">
        <v>8.7799999999999994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4.83</v>
      </c>
      <c r="AJ23">
        <v>2.9</v>
      </c>
      <c r="AK23">
        <v>0.43</v>
      </c>
      <c r="AL23">
        <v>5.79</v>
      </c>
      <c r="AM23">
        <v>0</v>
      </c>
      <c r="AN23">
        <v>17.55</v>
      </c>
      <c r="AO23">
        <v>275.54000000000002</v>
      </c>
      <c r="AP23">
        <v>3.78</v>
      </c>
      <c r="AQ23">
        <v>26.33</v>
      </c>
    </row>
    <row r="24" spans="1:43">
      <c r="A24" t="s">
        <v>251</v>
      </c>
      <c r="G24" t="s">
        <v>66</v>
      </c>
      <c r="H24" s="74">
        <v>3.33</v>
      </c>
      <c r="I24" s="47">
        <v>0</v>
      </c>
      <c r="J24" s="47">
        <v>3.78</v>
      </c>
      <c r="K24" s="47">
        <v>114.1</v>
      </c>
      <c r="L24" s="47">
        <v>10.620000000000001</v>
      </c>
      <c r="M24" s="75">
        <v>0</v>
      </c>
      <c r="N24" s="74">
        <v>275.54000000000002</v>
      </c>
      <c r="O24" s="47">
        <v>91.84</v>
      </c>
      <c r="P24" s="47">
        <v>0</v>
      </c>
      <c r="Q24" s="47">
        <v>0</v>
      </c>
      <c r="R24" s="47">
        <v>0</v>
      </c>
      <c r="S24" s="75">
        <v>0</v>
      </c>
      <c r="W24">
        <v>26.87</v>
      </c>
      <c r="X24">
        <v>26.33</v>
      </c>
      <c r="Y24">
        <v>8.7799999999999994</v>
      </c>
      <c r="Z24">
        <v>91.84</v>
      </c>
      <c r="AA24">
        <v>26.33</v>
      </c>
      <c r="AB24">
        <v>26.87</v>
      </c>
      <c r="AC24">
        <v>8.7799999999999994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4.83</v>
      </c>
      <c r="AJ24">
        <v>2.9</v>
      </c>
      <c r="AK24">
        <v>0.43</v>
      </c>
      <c r="AL24">
        <v>5.79</v>
      </c>
      <c r="AM24">
        <v>0</v>
      </c>
      <c r="AN24">
        <v>17.55</v>
      </c>
      <c r="AO24">
        <v>275.54000000000002</v>
      </c>
      <c r="AP24">
        <v>3.78</v>
      </c>
      <c r="AQ24">
        <v>26.33</v>
      </c>
    </row>
    <row r="25" spans="1:43">
      <c r="A25" t="s">
        <v>252</v>
      </c>
      <c r="G25" t="s">
        <v>67</v>
      </c>
      <c r="H25" s="74">
        <v>3.33</v>
      </c>
      <c r="I25" s="47">
        <v>0</v>
      </c>
      <c r="J25" s="47">
        <v>3.78</v>
      </c>
      <c r="K25" s="47">
        <v>114.1</v>
      </c>
      <c r="L25" s="47">
        <v>10.620000000000001</v>
      </c>
      <c r="M25" s="75">
        <v>0</v>
      </c>
      <c r="N25" s="74">
        <v>275.54000000000002</v>
      </c>
      <c r="O25" s="47">
        <v>91.84</v>
      </c>
      <c r="P25" s="47">
        <v>0</v>
      </c>
      <c r="Q25" s="47">
        <v>0</v>
      </c>
      <c r="R25" s="47">
        <v>0</v>
      </c>
      <c r="S25" s="75">
        <v>0</v>
      </c>
      <c r="W25">
        <v>26.87</v>
      </c>
      <c r="X25">
        <v>26.33</v>
      </c>
      <c r="Y25">
        <v>8.7799999999999994</v>
      </c>
      <c r="Z25">
        <v>91.84</v>
      </c>
      <c r="AA25">
        <v>26.33</v>
      </c>
      <c r="AB25">
        <v>26.87</v>
      </c>
      <c r="AC25">
        <v>8.7799999999999994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4.83</v>
      </c>
      <c r="AJ25">
        <v>2.9</v>
      </c>
      <c r="AK25">
        <v>0.43</v>
      </c>
      <c r="AL25">
        <v>5.79</v>
      </c>
      <c r="AM25">
        <v>0</v>
      </c>
      <c r="AN25">
        <v>17.55</v>
      </c>
      <c r="AO25">
        <v>275.54000000000002</v>
      </c>
      <c r="AP25">
        <v>3.78</v>
      </c>
      <c r="AQ25">
        <v>26.33</v>
      </c>
    </row>
    <row r="26" spans="1:43">
      <c r="A26" t="s">
        <v>253</v>
      </c>
      <c r="G26" t="s">
        <v>68</v>
      </c>
      <c r="H26" s="74">
        <v>3.33</v>
      </c>
      <c r="I26" s="47">
        <v>0</v>
      </c>
      <c r="J26" s="47">
        <v>3.78</v>
      </c>
      <c r="K26" s="47">
        <v>114.1</v>
      </c>
      <c r="L26" s="47">
        <v>10.620000000000001</v>
      </c>
      <c r="M26" s="75">
        <v>0</v>
      </c>
      <c r="N26" s="74">
        <v>275.54000000000002</v>
      </c>
      <c r="O26" s="47">
        <v>91.84</v>
      </c>
      <c r="P26" s="47">
        <v>0</v>
      </c>
      <c r="Q26" s="47">
        <v>0</v>
      </c>
      <c r="R26" s="47">
        <v>0</v>
      </c>
      <c r="S26" s="75">
        <v>0</v>
      </c>
      <c r="W26">
        <v>26.87</v>
      </c>
      <c r="X26">
        <v>26.33</v>
      </c>
      <c r="Y26">
        <v>8.7799999999999994</v>
      </c>
      <c r="Z26">
        <v>91.84</v>
      </c>
      <c r="AA26">
        <v>26.33</v>
      </c>
      <c r="AB26">
        <v>26.87</v>
      </c>
      <c r="AC26">
        <v>8.7799999999999994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4.83</v>
      </c>
      <c r="AJ26">
        <v>2.9</v>
      </c>
      <c r="AK26">
        <v>0.43</v>
      </c>
      <c r="AL26">
        <v>5.79</v>
      </c>
      <c r="AM26">
        <v>0</v>
      </c>
      <c r="AN26">
        <v>17.55</v>
      </c>
      <c r="AO26">
        <v>275.54000000000002</v>
      </c>
      <c r="AP26">
        <v>3.78</v>
      </c>
      <c r="AQ26">
        <v>26.33</v>
      </c>
    </row>
    <row r="27" spans="1:43">
      <c r="A27" t="s">
        <v>254</v>
      </c>
      <c r="G27" t="s">
        <v>69</v>
      </c>
      <c r="H27" s="74">
        <v>3.33</v>
      </c>
      <c r="I27" s="47">
        <v>0</v>
      </c>
      <c r="J27" s="47">
        <v>3.78</v>
      </c>
      <c r="K27" s="47">
        <v>114.1</v>
      </c>
      <c r="L27" s="47">
        <v>10.620000000000001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26.87</v>
      </c>
      <c r="X27">
        <v>26.33</v>
      </c>
      <c r="Y27">
        <v>8.7799999999999994</v>
      </c>
      <c r="Z27">
        <v>0</v>
      </c>
      <c r="AA27">
        <v>26.33</v>
      </c>
      <c r="AB27">
        <v>26.87</v>
      </c>
      <c r="AC27">
        <v>8.7799999999999994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4.83</v>
      </c>
      <c r="AJ27">
        <v>2.9</v>
      </c>
      <c r="AK27">
        <v>0.43</v>
      </c>
      <c r="AL27">
        <v>5.79</v>
      </c>
      <c r="AM27">
        <v>0</v>
      </c>
      <c r="AN27">
        <v>17.55</v>
      </c>
      <c r="AO27">
        <v>0</v>
      </c>
      <c r="AP27">
        <v>3.78</v>
      </c>
      <c r="AQ27">
        <v>26.33</v>
      </c>
    </row>
    <row r="28" spans="1:43">
      <c r="A28" t="s">
        <v>255</v>
      </c>
      <c r="G28" t="s">
        <v>70</v>
      </c>
      <c r="H28" s="74">
        <v>3.33</v>
      </c>
      <c r="I28" s="47">
        <v>0</v>
      </c>
      <c r="J28" s="47">
        <v>3.78</v>
      </c>
      <c r="K28" s="47">
        <v>114.1</v>
      </c>
      <c r="L28" s="47">
        <v>10.620000000000001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26.87</v>
      </c>
      <c r="X28">
        <v>26.33</v>
      </c>
      <c r="Y28">
        <v>8.7799999999999994</v>
      </c>
      <c r="Z28">
        <v>0</v>
      </c>
      <c r="AA28">
        <v>26.33</v>
      </c>
      <c r="AB28">
        <v>26.87</v>
      </c>
      <c r="AC28">
        <v>8.7799999999999994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4.83</v>
      </c>
      <c r="AJ28">
        <v>2.9</v>
      </c>
      <c r="AK28">
        <v>0.43</v>
      </c>
      <c r="AL28">
        <v>5.79</v>
      </c>
      <c r="AM28">
        <v>0</v>
      </c>
      <c r="AN28">
        <v>17.55</v>
      </c>
      <c r="AO28">
        <v>0</v>
      </c>
      <c r="AP28">
        <v>3.78</v>
      </c>
      <c r="AQ28">
        <v>26.33</v>
      </c>
    </row>
    <row r="29" spans="1:43">
      <c r="A29" t="s">
        <v>263</v>
      </c>
      <c r="G29" t="s">
        <v>71</v>
      </c>
      <c r="H29" s="74">
        <v>3.33</v>
      </c>
      <c r="I29" s="47">
        <v>0</v>
      </c>
      <c r="J29" s="47">
        <v>3.78</v>
      </c>
      <c r="K29" s="47">
        <v>114.1</v>
      </c>
      <c r="L29" s="47">
        <v>10.620000000000001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26.87</v>
      </c>
      <c r="X29">
        <v>26.33</v>
      </c>
      <c r="Y29">
        <v>8.7799999999999994</v>
      </c>
      <c r="Z29">
        <v>0</v>
      </c>
      <c r="AA29">
        <v>26.33</v>
      </c>
      <c r="AB29">
        <v>26.87</v>
      </c>
      <c r="AC29">
        <v>8.7799999999999994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4.83</v>
      </c>
      <c r="AJ29">
        <v>2.9</v>
      </c>
      <c r="AK29">
        <v>0.43</v>
      </c>
      <c r="AL29">
        <v>5.79</v>
      </c>
      <c r="AM29">
        <v>0</v>
      </c>
      <c r="AN29">
        <v>17.55</v>
      </c>
      <c r="AO29">
        <v>0</v>
      </c>
      <c r="AP29">
        <v>3.78</v>
      </c>
      <c r="AQ29">
        <v>26.33</v>
      </c>
    </row>
    <row r="30" spans="1:43">
      <c r="A30" t="s">
        <v>264</v>
      </c>
      <c r="G30" t="s">
        <v>72</v>
      </c>
      <c r="H30" s="74">
        <v>3.33</v>
      </c>
      <c r="I30" s="47">
        <v>0</v>
      </c>
      <c r="J30" s="47">
        <v>3.78</v>
      </c>
      <c r="K30" s="47">
        <v>114.1</v>
      </c>
      <c r="L30" s="47">
        <v>11.02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26.87</v>
      </c>
      <c r="X30">
        <v>26.33</v>
      </c>
      <c r="Y30">
        <v>8.7799999999999994</v>
      </c>
      <c r="Z30">
        <v>0</v>
      </c>
      <c r="AA30">
        <v>26.33</v>
      </c>
      <c r="AB30">
        <v>26.87</v>
      </c>
      <c r="AC30">
        <v>8.7799999999999994</v>
      </c>
      <c r="AD30">
        <v>0</v>
      </c>
      <c r="AE30">
        <v>0</v>
      </c>
      <c r="AF30">
        <v>0.4</v>
      </c>
      <c r="AG30">
        <v>0</v>
      </c>
      <c r="AH30">
        <v>0</v>
      </c>
      <c r="AI30">
        <v>4.83</v>
      </c>
      <c r="AJ30">
        <v>2.9</v>
      </c>
      <c r="AK30">
        <v>0.43</v>
      </c>
      <c r="AL30">
        <v>5.79</v>
      </c>
      <c r="AM30">
        <v>0</v>
      </c>
      <c r="AN30">
        <v>17.55</v>
      </c>
      <c r="AO30">
        <v>0</v>
      </c>
      <c r="AP30">
        <v>3.78</v>
      </c>
      <c r="AQ30">
        <v>26.33</v>
      </c>
    </row>
    <row r="31" spans="1:43">
      <c r="A31" t="s">
        <v>274</v>
      </c>
      <c r="G31" t="s">
        <v>73</v>
      </c>
      <c r="H31" s="74">
        <v>2.5099999999999998</v>
      </c>
      <c r="I31" s="47">
        <v>0</v>
      </c>
      <c r="J31" s="47">
        <v>3.78</v>
      </c>
      <c r="K31" s="47">
        <v>114.1</v>
      </c>
      <c r="L31" s="47">
        <v>11.11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26.87</v>
      </c>
      <c r="X31">
        <v>26.33</v>
      </c>
      <c r="Y31">
        <v>8.7799999999999994</v>
      </c>
      <c r="Z31">
        <v>0</v>
      </c>
      <c r="AA31">
        <v>26.33</v>
      </c>
      <c r="AB31">
        <v>26.87</v>
      </c>
      <c r="AC31">
        <v>8.7799999999999994</v>
      </c>
      <c r="AD31">
        <v>0</v>
      </c>
      <c r="AE31">
        <v>0</v>
      </c>
      <c r="AF31">
        <v>0.49</v>
      </c>
      <c r="AG31">
        <v>0</v>
      </c>
      <c r="AH31">
        <v>0</v>
      </c>
      <c r="AI31">
        <v>4.83</v>
      </c>
      <c r="AJ31">
        <v>1.93</v>
      </c>
      <c r="AK31">
        <v>0.57999999999999996</v>
      </c>
      <c r="AL31">
        <v>5.79</v>
      </c>
      <c r="AM31">
        <v>0</v>
      </c>
      <c r="AN31">
        <v>17.55</v>
      </c>
      <c r="AO31">
        <v>0</v>
      </c>
      <c r="AP31">
        <v>3.78</v>
      </c>
      <c r="AQ31">
        <v>26.33</v>
      </c>
    </row>
    <row r="32" spans="1:43">
      <c r="A32" t="s">
        <v>275</v>
      </c>
      <c r="G32" t="s">
        <v>74</v>
      </c>
      <c r="H32" s="74">
        <v>2.5099999999999998</v>
      </c>
      <c r="I32" s="47">
        <v>0</v>
      </c>
      <c r="J32" s="47">
        <v>3.78</v>
      </c>
      <c r="K32" s="47">
        <v>114.1</v>
      </c>
      <c r="L32" s="47">
        <v>11.469999999999999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26.87</v>
      </c>
      <c r="X32">
        <v>26.33</v>
      </c>
      <c r="Y32">
        <v>8.7799999999999994</v>
      </c>
      <c r="Z32">
        <v>0</v>
      </c>
      <c r="AA32">
        <v>26.33</v>
      </c>
      <c r="AB32">
        <v>26.87</v>
      </c>
      <c r="AC32">
        <v>8.7799999999999994</v>
      </c>
      <c r="AD32">
        <v>0</v>
      </c>
      <c r="AE32">
        <v>0</v>
      </c>
      <c r="AF32">
        <v>0.85</v>
      </c>
      <c r="AG32">
        <v>0</v>
      </c>
      <c r="AH32">
        <v>0</v>
      </c>
      <c r="AI32">
        <v>4.83</v>
      </c>
      <c r="AJ32">
        <v>1.93</v>
      </c>
      <c r="AK32">
        <v>0.57999999999999996</v>
      </c>
      <c r="AL32">
        <v>5.79</v>
      </c>
      <c r="AM32">
        <v>0</v>
      </c>
      <c r="AN32">
        <v>17.55</v>
      </c>
      <c r="AO32">
        <v>0</v>
      </c>
      <c r="AP32">
        <v>3.78</v>
      </c>
      <c r="AQ32">
        <v>26.33</v>
      </c>
    </row>
    <row r="33" spans="1:43">
      <c r="A33" t="s">
        <v>276</v>
      </c>
      <c r="G33" t="s">
        <v>75</v>
      </c>
      <c r="H33" s="74">
        <v>2.5099999999999998</v>
      </c>
      <c r="I33" s="47">
        <v>0</v>
      </c>
      <c r="J33" s="47">
        <v>3.78</v>
      </c>
      <c r="K33" s="47">
        <v>114.1</v>
      </c>
      <c r="L33" s="47">
        <v>11.59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26.87</v>
      </c>
      <c r="X33">
        <v>26.33</v>
      </c>
      <c r="Y33">
        <v>8.7799999999999994</v>
      </c>
      <c r="Z33">
        <v>0</v>
      </c>
      <c r="AA33">
        <v>26.33</v>
      </c>
      <c r="AB33">
        <v>26.87</v>
      </c>
      <c r="AC33">
        <v>8.7799999999999994</v>
      </c>
      <c r="AD33">
        <v>0</v>
      </c>
      <c r="AE33">
        <v>0</v>
      </c>
      <c r="AF33">
        <v>0.97</v>
      </c>
      <c r="AG33">
        <v>0</v>
      </c>
      <c r="AH33">
        <v>0</v>
      </c>
      <c r="AI33">
        <v>4.83</v>
      </c>
      <c r="AJ33">
        <v>1.93</v>
      </c>
      <c r="AK33">
        <v>0.57999999999999996</v>
      </c>
      <c r="AL33">
        <v>5.79</v>
      </c>
      <c r="AM33">
        <v>0</v>
      </c>
      <c r="AN33">
        <v>17.55</v>
      </c>
      <c r="AO33">
        <v>0</v>
      </c>
      <c r="AP33">
        <v>3.78</v>
      </c>
      <c r="AQ33">
        <v>26.33</v>
      </c>
    </row>
    <row r="34" spans="1:43">
      <c r="A34" t="s">
        <v>277</v>
      </c>
      <c r="G34" t="s">
        <v>76</v>
      </c>
      <c r="H34" s="74">
        <v>2.5099999999999998</v>
      </c>
      <c r="I34" s="47">
        <v>0</v>
      </c>
      <c r="J34" s="47">
        <v>3.78</v>
      </c>
      <c r="K34" s="47">
        <v>114.1</v>
      </c>
      <c r="L34" s="47">
        <v>11.61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26.87</v>
      </c>
      <c r="X34">
        <v>26.33</v>
      </c>
      <c r="Y34">
        <v>8.7799999999999994</v>
      </c>
      <c r="Z34">
        <v>0</v>
      </c>
      <c r="AA34">
        <v>26.33</v>
      </c>
      <c r="AB34">
        <v>26.87</v>
      </c>
      <c r="AC34">
        <v>8.7799999999999994</v>
      </c>
      <c r="AD34">
        <v>0</v>
      </c>
      <c r="AE34">
        <v>0</v>
      </c>
      <c r="AF34">
        <v>0.99</v>
      </c>
      <c r="AG34">
        <v>0</v>
      </c>
      <c r="AH34">
        <v>0</v>
      </c>
      <c r="AI34">
        <v>4.83</v>
      </c>
      <c r="AJ34">
        <v>1.93</v>
      </c>
      <c r="AK34">
        <v>0.57999999999999996</v>
      </c>
      <c r="AL34">
        <v>5.79</v>
      </c>
      <c r="AM34">
        <v>0</v>
      </c>
      <c r="AN34">
        <v>17.55</v>
      </c>
      <c r="AO34">
        <v>0</v>
      </c>
      <c r="AP34">
        <v>3.78</v>
      </c>
      <c r="AQ34">
        <v>26.33</v>
      </c>
    </row>
    <row r="35" spans="1:43">
      <c r="A35" t="s">
        <v>279</v>
      </c>
      <c r="G35" t="s">
        <v>77</v>
      </c>
      <c r="H35" s="74">
        <v>2.9</v>
      </c>
      <c r="I35" s="47">
        <v>0</v>
      </c>
      <c r="J35" s="47">
        <v>3.78</v>
      </c>
      <c r="K35" s="47">
        <v>114.1</v>
      </c>
      <c r="L35" s="47">
        <v>12.09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26.87</v>
      </c>
      <c r="X35">
        <v>26.33</v>
      </c>
      <c r="Y35">
        <v>8.7799999999999994</v>
      </c>
      <c r="Z35">
        <v>0</v>
      </c>
      <c r="AA35">
        <v>26.33</v>
      </c>
      <c r="AB35">
        <v>26.87</v>
      </c>
      <c r="AC35">
        <v>8.7799999999999994</v>
      </c>
      <c r="AD35">
        <v>0</v>
      </c>
      <c r="AE35">
        <v>0</v>
      </c>
      <c r="AF35">
        <v>1.47</v>
      </c>
      <c r="AG35">
        <v>0</v>
      </c>
      <c r="AH35">
        <v>0</v>
      </c>
      <c r="AI35">
        <v>4.83</v>
      </c>
      <c r="AJ35">
        <v>1.93</v>
      </c>
      <c r="AK35">
        <v>0.97</v>
      </c>
      <c r="AL35">
        <v>5.79</v>
      </c>
      <c r="AM35">
        <v>0</v>
      </c>
      <c r="AN35">
        <v>17.55</v>
      </c>
      <c r="AO35">
        <v>0</v>
      </c>
      <c r="AP35">
        <v>3.78</v>
      </c>
      <c r="AQ35">
        <v>26.33</v>
      </c>
    </row>
    <row r="36" spans="1:43">
      <c r="A36" t="s">
        <v>309</v>
      </c>
      <c r="G36" t="s">
        <v>78</v>
      </c>
      <c r="H36" s="74">
        <v>2.9</v>
      </c>
      <c r="I36" s="47">
        <v>0</v>
      </c>
      <c r="J36" s="47">
        <v>3.78</v>
      </c>
      <c r="K36" s="47">
        <v>114.1</v>
      </c>
      <c r="L36" s="47">
        <v>12.15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26.87</v>
      </c>
      <c r="X36">
        <v>26.33</v>
      </c>
      <c r="Y36">
        <v>8.7799999999999994</v>
      </c>
      <c r="Z36">
        <v>0</v>
      </c>
      <c r="AA36">
        <v>26.33</v>
      </c>
      <c r="AB36">
        <v>26.87</v>
      </c>
      <c r="AC36">
        <v>8.7799999999999994</v>
      </c>
      <c r="AD36">
        <v>0</v>
      </c>
      <c r="AE36">
        <v>0</v>
      </c>
      <c r="AF36">
        <v>1.53</v>
      </c>
      <c r="AG36">
        <v>0</v>
      </c>
      <c r="AH36">
        <v>0</v>
      </c>
      <c r="AI36">
        <v>4.83</v>
      </c>
      <c r="AJ36">
        <v>1.93</v>
      </c>
      <c r="AK36">
        <v>0.97</v>
      </c>
      <c r="AL36">
        <v>5.79</v>
      </c>
      <c r="AM36">
        <v>0</v>
      </c>
      <c r="AN36">
        <v>17.55</v>
      </c>
      <c r="AO36">
        <v>0</v>
      </c>
      <c r="AP36">
        <v>3.78</v>
      </c>
      <c r="AQ36">
        <v>26.33</v>
      </c>
    </row>
    <row r="37" spans="1:43">
      <c r="A37" t="s">
        <v>310</v>
      </c>
      <c r="G37" t="s">
        <v>79</v>
      </c>
      <c r="H37" s="74">
        <v>2.9</v>
      </c>
      <c r="I37" s="47">
        <v>0</v>
      </c>
      <c r="J37" s="47">
        <v>3.78</v>
      </c>
      <c r="K37" s="47">
        <v>114.1</v>
      </c>
      <c r="L37" s="47">
        <v>12.33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26.87</v>
      </c>
      <c r="X37">
        <v>26.33</v>
      </c>
      <c r="Y37">
        <v>8.7799999999999994</v>
      </c>
      <c r="Z37">
        <v>0</v>
      </c>
      <c r="AA37">
        <v>26.33</v>
      </c>
      <c r="AB37">
        <v>26.87</v>
      </c>
      <c r="AC37">
        <v>8.7799999999999994</v>
      </c>
      <c r="AD37">
        <v>0</v>
      </c>
      <c r="AE37">
        <v>0</v>
      </c>
      <c r="AF37">
        <v>1.71</v>
      </c>
      <c r="AG37">
        <v>0</v>
      </c>
      <c r="AH37">
        <v>0</v>
      </c>
      <c r="AI37">
        <v>4.83</v>
      </c>
      <c r="AJ37">
        <v>1.93</v>
      </c>
      <c r="AK37">
        <v>0.97</v>
      </c>
      <c r="AL37">
        <v>5.79</v>
      </c>
      <c r="AM37">
        <v>0</v>
      </c>
      <c r="AN37">
        <v>17.55</v>
      </c>
      <c r="AO37">
        <v>0</v>
      </c>
      <c r="AP37">
        <v>3.78</v>
      </c>
      <c r="AQ37">
        <v>26.33</v>
      </c>
    </row>
    <row r="38" spans="1:43">
      <c r="A38" t="s">
        <v>311</v>
      </c>
      <c r="G38" t="s">
        <v>80</v>
      </c>
      <c r="H38" s="74">
        <v>2.9</v>
      </c>
      <c r="I38" s="47">
        <v>0</v>
      </c>
      <c r="J38" s="47">
        <v>3.78</v>
      </c>
      <c r="K38" s="47">
        <v>114.1</v>
      </c>
      <c r="L38" s="47">
        <v>13.030000000000001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26.87</v>
      </c>
      <c r="X38">
        <v>26.33</v>
      </c>
      <c r="Y38">
        <v>8.7799999999999994</v>
      </c>
      <c r="Z38">
        <v>0</v>
      </c>
      <c r="AA38">
        <v>26.33</v>
      </c>
      <c r="AB38">
        <v>26.87</v>
      </c>
      <c r="AC38">
        <v>8.7799999999999994</v>
      </c>
      <c r="AD38">
        <v>0</v>
      </c>
      <c r="AE38">
        <v>0</v>
      </c>
      <c r="AF38">
        <v>2.41</v>
      </c>
      <c r="AG38">
        <v>0</v>
      </c>
      <c r="AH38">
        <v>0</v>
      </c>
      <c r="AI38">
        <v>4.83</v>
      </c>
      <c r="AJ38">
        <v>1.93</v>
      </c>
      <c r="AK38">
        <v>0.97</v>
      </c>
      <c r="AL38">
        <v>5.79</v>
      </c>
      <c r="AM38">
        <v>0</v>
      </c>
      <c r="AN38">
        <v>17.55</v>
      </c>
      <c r="AO38">
        <v>0</v>
      </c>
      <c r="AP38">
        <v>3.78</v>
      </c>
      <c r="AQ38">
        <v>26.33</v>
      </c>
    </row>
    <row r="39" spans="1:43">
      <c r="A39" t="s">
        <v>312</v>
      </c>
      <c r="G39" t="s">
        <v>81</v>
      </c>
      <c r="H39" s="74">
        <v>2.8</v>
      </c>
      <c r="I39" s="47">
        <v>0</v>
      </c>
      <c r="J39" s="47">
        <v>3.69</v>
      </c>
      <c r="K39" s="47">
        <v>167.20999999999998</v>
      </c>
      <c r="L39" s="47">
        <v>13.32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26.87</v>
      </c>
      <c r="X39">
        <v>26.33</v>
      </c>
      <c r="Y39">
        <v>8.7799999999999994</v>
      </c>
      <c r="Z39">
        <v>0</v>
      </c>
      <c r="AA39">
        <v>26.33</v>
      </c>
      <c r="AB39">
        <v>26.87</v>
      </c>
      <c r="AC39">
        <v>8.7799999999999994</v>
      </c>
      <c r="AD39">
        <v>0</v>
      </c>
      <c r="AE39">
        <v>0</v>
      </c>
      <c r="AF39">
        <v>2.7</v>
      </c>
      <c r="AG39">
        <v>24.14</v>
      </c>
      <c r="AH39">
        <v>28.97</v>
      </c>
      <c r="AI39">
        <v>4.83</v>
      </c>
      <c r="AJ39">
        <v>1.93</v>
      </c>
      <c r="AK39">
        <v>0.87</v>
      </c>
      <c r="AL39">
        <v>5.79</v>
      </c>
      <c r="AM39">
        <v>0</v>
      </c>
      <c r="AN39">
        <v>17.55</v>
      </c>
      <c r="AO39">
        <v>0</v>
      </c>
      <c r="AP39">
        <v>3.69</v>
      </c>
      <c r="AQ39">
        <v>26.33</v>
      </c>
    </row>
    <row r="40" spans="1:43">
      <c r="A40" t="s">
        <v>329</v>
      </c>
      <c r="G40" t="s">
        <v>82</v>
      </c>
      <c r="H40" s="74">
        <v>2.8</v>
      </c>
      <c r="I40" s="47">
        <v>0</v>
      </c>
      <c r="J40" s="47">
        <v>3.69</v>
      </c>
      <c r="K40" s="47">
        <v>167.20999999999998</v>
      </c>
      <c r="L40" s="47">
        <v>13.71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26.87</v>
      </c>
      <c r="X40">
        <v>26.33</v>
      </c>
      <c r="Y40">
        <v>8.7799999999999994</v>
      </c>
      <c r="Z40">
        <v>0</v>
      </c>
      <c r="AA40">
        <v>26.33</v>
      </c>
      <c r="AB40">
        <v>26.87</v>
      </c>
      <c r="AC40">
        <v>8.7799999999999994</v>
      </c>
      <c r="AD40">
        <v>0</v>
      </c>
      <c r="AE40">
        <v>0</v>
      </c>
      <c r="AF40">
        <v>3.09</v>
      </c>
      <c r="AG40">
        <v>24.14</v>
      </c>
      <c r="AH40">
        <v>28.97</v>
      </c>
      <c r="AI40">
        <v>4.83</v>
      </c>
      <c r="AJ40">
        <v>1.93</v>
      </c>
      <c r="AK40">
        <v>0.87</v>
      </c>
      <c r="AL40">
        <v>5.79</v>
      </c>
      <c r="AM40">
        <v>0</v>
      </c>
      <c r="AN40">
        <v>17.55</v>
      </c>
      <c r="AO40">
        <v>0</v>
      </c>
      <c r="AP40">
        <v>3.69</v>
      </c>
      <c r="AQ40">
        <v>26.33</v>
      </c>
    </row>
    <row r="41" spans="1:43">
      <c r="A41" t="s">
        <v>330</v>
      </c>
      <c r="G41" t="s">
        <v>83</v>
      </c>
      <c r="H41" s="74">
        <v>2.8</v>
      </c>
      <c r="I41" s="47">
        <v>0</v>
      </c>
      <c r="J41" s="47">
        <v>3.69</v>
      </c>
      <c r="K41" s="47">
        <v>167.20999999999998</v>
      </c>
      <c r="L41" s="47">
        <v>14.100000000000001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26.87</v>
      </c>
      <c r="X41">
        <v>26.33</v>
      </c>
      <c r="Y41">
        <v>8.7799999999999994</v>
      </c>
      <c r="Z41">
        <v>0</v>
      </c>
      <c r="AA41">
        <v>26.33</v>
      </c>
      <c r="AB41">
        <v>26.87</v>
      </c>
      <c r="AC41">
        <v>8.7799999999999994</v>
      </c>
      <c r="AD41">
        <v>0</v>
      </c>
      <c r="AE41">
        <v>0</v>
      </c>
      <c r="AF41">
        <v>3.48</v>
      </c>
      <c r="AG41">
        <v>24.14</v>
      </c>
      <c r="AH41">
        <v>28.97</v>
      </c>
      <c r="AI41">
        <v>4.83</v>
      </c>
      <c r="AJ41">
        <v>1.93</v>
      </c>
      <c r="AK41">
        <v>0.87</v>
      </c>
      <c r="AL41">
        <v>5.79</v>
      </c>
      <c r="AM41">
        <v>0</v>
      </c>
      <c r="AN41">
        <v>17.55</v>
      </c>
      <c r="AO41">
        <v>0</v>
      </c>
      <c r="AP41">
        <v>3.69</v>
      </c>
      <c r="AQ41">
        <v>26.33</v>
      </c>
    </row>
    <row r="42" spans="1:43">
      <c r="A42" t="s">
        <v>331</v>
      </c>
      <c r="G42" t="s">
        <v>84</v>
      </c>
      <c r="H42" s="74">
        <v>2.8</v>
      </c>
      <c r="I42" s="47">
        <v>0</v>
      </c>
      <c r="J42" s="47">
        <v>3.69</v>
      </c>
      <c r="K42" s="47">
        <v>167.20999999999998</v>
      </c>
      <c r="L42" s="47">
        <v>14.39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26.87</v>
      </c>
      <c r="X42">
        <v>26.33</v>
      </c>
      <c r="Y42">
        <v>8.7799999999999994</v>
      </c>
      <c r="Z42">
        <v>0</v>
      </c>
      <c r="AA42">
        <v>26.33</v>
      </c>
      <c r="AB42">
        <v>26.87</v>
      </c>
      <c r="AC42">
        <v>8.7799999999999994</v>
      </c>
      <c r="AD42">
        <v>0</v>
      </c>
      <c r="AE42">
        <v>0</v>
      </c>
      <c r="AF42">
        <v>3.77</v>
      </c>
      <c r="AG42">
        <v>24.14</v>
      </c>
      <c r="AH42">
        <v>28.97</v>
      </c>
      <c r="AI42">
        <v>4.83</v>
      </c>
      <c r="AJ42">
        <v>1.93</v>
      </c>
      <c r="AK42">
        <v>0.87</v>
      </c>
      <c r="AL42">
        <v>5.79</v>
      </c>
      <c r="AM42">
        <v>0</v>
      </c>
      <c r="AN42">
        <v>17.55</v>
      </c>
      <c r="AO42">
        <v>0</v>
      </c>
      <c r="AP42">
        <v>3.69</v>
      </c>
      <c r="AQ42">
        <v>26.33</v>
      </c>
    </row>
    <row r="43" spans="1:43">
      <c r="A43" t="s">
        <v>337</v>
      </c>
      <c r="G43" t="s">
        <v>85</v>
      </c>
      <c r="H43" s="74">
        <v>0.87</v>
      </c>
      <c r="I43" s="47">
        <v>0</v>
      </c>
      <c r="J43" s="47">
        <v>3.69</v>
      </c>
      <c r="K43" s="47">
        <v>167.20999999999998</v>
      </c>
      <c r="L43" s="47">
        <v>14.870000000000001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26.87</v>
      </c>
      <c r="X43">
        <v>26.33</v>
      </c>
      <c r="Y43">
        <v>8.7799999999999994</v>
      </c>
      <c r="Z43">
        <v>0</v>
      </c>
      <c r="AA43">
        <v>26.33</v>
      </c>
      <c r="AB43">
        <v>26.87</v>
      </c>
      <c r="AC43">
        <v>8.7799999999999994</v>
      </c>
      <c r="AD43">
        <v>0</v>
      </c>
      <c r="AE43">
        <v>0</v>
      </c>
      <c r="AF43">
        <v>4.25</v>
      </c>
      <c r="AG43">
        <v>24.14</v>
      </c>
      <c r="AH43">
        <v>28.97</v>
      </c>
      <c r="AI43">
        <v>4.83</v>
      </c>
      <c r="AJ43">
        <v>0</v>
      </c>
      <c r="AK43">
        <v>0.87</v>
      </c>
      <c r="AL43">
        <v>5.79</v>
      </c>
      <c r="AM43">
        <v>0</v>
      </c>
      <c r="AN43">
        <v>17.55</v>
      </c>
      <c r="AO43">
        <v>0</v>
      </c>
      <c r="AP43">
        <v>3.69</v>
      </c>
      <c r="AQ43">
        <v>26.33</v>
      </c>
    </row>
    <row r="44" spans="1:43">
      <c r="A44" t="s">
        <v>339</v>
      </c>
      <c r="G44" t="s">
        <v>86</v>
      </c>
      <c r="H44" s="74">
        <v>0.87</v>
      </c>
      <c r="I44" s="47">
        <v>0</v>
      </c>
      <c r="J44" s="47">
        <v>3.69</v>
      </c>
      <c r="K44" s="47">
        <v>167.20999999999998</v>
      </c>
      <c r="L44" s="47">
        <v>15.25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26.87</v>
      </c>
      <c r="X44">
        <v>26.33</v>
      </c>
      <c r="Y44">
        <v>8.7799999999999994</v>
      </c>
      <c r="Z44">
        <v>0</v>
      </c>
      <c r="AA44">
        <v>26.33</v>
      </c>
      <c r="AB44">
        <v>26.87</v>
      </c>
      <c r="AC44">
        <v>8.7799999999999994</v>
      </c>
      <c r="AD44">
        <v>0</v>
      </c>
      <c r="AE44">
        <v>0</v>
      </c>
      <c r="AF44">
        <v>4.63</v>
      </c>
      <c r="AG44">
        <v>24.14</v>
      </c>
      <c r="AH44">
        <v>28.97</v>
      </c>
      <c r="AI44">
        <v>4.83</v>
      </c>
      <c r="AJ44">
        <v>0</v>
      </c>
      <c r="AK44">
        <v>0.87</v>
      </c>
      <c r="AL44">
        <v>5.79</v>
      </c>
      <c r="AM44">
        <v>0</v>
      </c>
      <c r="AN44">
        <v>17.55</v>
      </c>
      <c r="AO44">
        <v>0</v>
      </c>
      <c r="AP44">
        <v>3.69</v>
      </c>
      <c r="AQ44">
        <v>26.33</v>
      </c>
    </row>
    <row r="45" spans="1:43">
      <c r="A45" t="s">
        <v>358</v>
      </c>
      <c r="G45" t="s">
        <v>87</v>
      </c>
      <c r="H45" s="74">
        <v>0.87</v>
      </c>
      <c r="I45" s="47">
        <v>0</v>
      </c>
      <c r="J45" s="47">
        <v>3.69</v>
      </c>
      <c r="K45" s="47">
        <v>167.20999999999998</v>
      </c>
      <c r="L45" s="47">
        <v>15.64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26.87</v>
      </c>
      <c r="X45">
        <v>26.33</v>
      </c>
      <c r="Y45">
        <v>8.7799999999999994</v>
      </c>
      <c r="Z45">
        <v>0</v>
      </c>
      <c r="AA45">
        <v>26.33</v>
      </c>
      <c r="AB45">
        <v>26.87</v>
      </c>
      <c r="AC45">
        <v>8.7799999999999994</v>
      </c>
      <c r="AD45">
        <v>0</v>
      </c>
      <c r="AE45">
        <v>0</v>
      </c>
      <c r="AF45">
        <v>5.0199999999999996</v>
      </c>
      <c r="AG45">
        <v>24.14</v>
      </c>
      <c r="AH45">
        <v>28.97</v>
      </c>
      <c r="AI45">
        <v>4.83</v>
      </c>
      <c r="AJ45">
        <v>0</v>
      </c>
      <c r="AK45">
        <v>0.87</v>
      </c>
      <c r="AL45">
        <v>5.79</v>
      </c>
      <c r="AM45">
        <v>0</v>
      </c>
      <c r="AN45">
        <v>17.55</v>
      </c>
      <c r="AO45">
        <v>0</v>
      </c>
      <c r="AP45">
        <v>3.69</v>
      </c>
      <c r="AQ45">
        <v>26.33</v>
      </c>
    </row>
    <row r="46" spans="1:43">
      <c r="A46" t="s">
        <v>359</v>
      </c>
      <c r="G46" t="s">
        <v>88</v>
      </c>
      <c r="H46" s="74">
        <v>0.87</v>
      </c>
      <c r="I46" s="47">
        <v>0</v>
      </c>
      <c r="J46" s="47">
        <v>3.69</v>
      </c>
      <c r="K46" s="47">
        <v>167.20999999999998</v>
      </c>
      <c r="L46" s="47">
        <v>16.22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26.87</v>
      </c>
      <c r="X46">
        <v>26.33</v>
      </c>
      <c r="Y46">
        <v>8.7799999999999994</v>
      </c>
      <c r="Z46">
        <v>0</v>
      </c>
      <c r="AA46">
        <v>26.33</v>
      </c>
      <c r="AB46">
        <v>26.87</v>
      </c>
      <c r="AC46">
        <v>8.7799999999999994</v>
      </c>
      <c r="AD46">
        <v>0</v>
      </c>
      <c r="AE46">
        <v>0</v>
      </c>
      <c r="AF46">
        <v>5.6</v>
      </c>
      <c r="AG46">
        <v>24.14</v>
      </c>
      <c r="AH46">
        <v>28.97</v>
      </c>
      <c r="AI46">
        <v>4.83</v>
      </c>
      <c r="AJ46">
        <v>0</v>
      </c>
      <c r="AK46">
        <v>0.87</v>
      </c>
      <c r="AL46">
        <v>5.79</v>
      </c>
      <c r="AM46">
        <v>0</v>
      </c>
      <c r="AN46">
        <v>17.55</v>
      </c>
      <c r="AO46">
        <v>0</v>
      </c>
      <c r="AP46">
        <v>3.69</v>
      </c>
      <c r="AQ46">
        <v>26.33</v>
      </c>
    </row>
    <row r="47" spans="1:43">
      <c r="A47" t="s">
        <v>360</v>
      </c>
      <c r="G47" t="s">
        <v>89</v>
      </c>
      <c r="H47" s="74">
        <v>0.87</v>
      </c>
      <c r="I47" s="47">
        <v>0</v>
      </c>
      <c r="J47" s="47">
        <v>3.69</v>
      </c>
      <c r="K47" s="47">
        <v>167.20999999999998</v>
      </c>
      <c r="L47" s="47">
        <v>16.75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26.87</v>
      </c>
      <c r="X47">
        <v>26.33</v>
      </c>
      <c r="Y47">
        <v>8.7799999999999994</v>
      </c>
      <c r="Z47">
        <v>0</v>
      </c>
      <c r="AA47">
        <v>26.33</v>
      </c>
      <c r="AB47">
        <v>26.87</v>
      </c>
      <c r="AC47">
        <v>8.7799999999999994</v>
      </c>
      <c r="AD47">
        <v>0</v>
      </c>
      <c r="AE47">
        <v>0</v>
      </c>
      <c r="AF47">
        <v>6.13</v>
      </c>
      <c r="AG47">
        <v>24.14</v>
      </c>
      <c r="AH47">
        <v>28.97</v>
      </c>
      <c r="AI47">
        <v>4.83</v>
      </c>
      <c r="AJ47">
        <v>0</v>
      </c>
      <c r="AK47">
        <v>0.87</v>
      </c>
      <c r="AL47">
        <v>5.79</v>
      </c>
      <c r="AM47">
        <v>0</v>
      </c>
      <c r="AN47">
        <v>17.55</v>
      </c>
      <c r="AO47">
        <v>0</v>
      </c>
      <c r="AP47">
        <v>3.69</v>
      </c>
      <c r="AQ47">
        <v>26.33</v>
      </c>
    </row>
    <row r="48" spans="1:43">
      <c r="A48" t="s">
        <v>364</v>
      </c>
      <c r="G48" t="s">
        <v>90</v>
      </c>
      <c r="H48" s="74">
        <v>0.87</v>
      </c>
      <c r="I48" s="47">
        <v>0</v>
      </c>
      <c r="J48" s="47">
        <v>3.69</v>
      </c>
      <c r="K48" s="47">
        <v>167.20999999999998</v>
      </c>
      <c r="L48" s="47">
        <v>17.04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26.87</v>
      </c>
      <c r="X48">
        <v>26.33</v>
      </c>
      <c r="Y48">
        <v>8.7799999999999994</v>
      </c>
      <c r="Z48">
        <v>0</v>
      </c>
      <c r="AA48">
        <v>26.33</v>
      </c>
      <c r="AB48">
        <v>26.87</v>
      </c>
      <c r="AC48">
        <v>8.7799999999999994</v>
      </c>
      <c r="AD48">
        <v>0</v>
      </c>
      <c r="AE48">
        <v>0</v>
      </c>
      <c r="AF48">
        <v>6.42</v>
      </c>
      <c r="AG48">
        <v>24.14</v>
      </c>
      <c r="AH48">
        <v>28.97</v>
      </c>
      <c r="AI48">
        <v>4.83</v>
      </c>
      <c r="AJ48">
        <v>0</v>
      </c>
      <c r="AK48">
        <v>0.87</v>
      </c>
      <c r="AL48">
        <v>5.79</v>
      </c>
      <c r="AM48">
        <v>0</v>
      </c>
      <c r="AN48">
        <v>17.55</v>
      </c>
      <c r="AO48">
        <v>0</v>
      </c>
      <c r="AP48">
        <v>3.69</v>
      </c>
      <c r="AQ48">
        <v>26.33</v>
      </c>
    </row>
    <row r="49" spans="1:43">
      <c r="A49" t="s">
        <v>365</v>
      </c>
      <c r="G49" t="s">
        <v>91</v>
      </c>
      <c r="H49" s="74">
        <v>0.87</v>
      </c>
      <c r="I49" s="47">
        <v>0</v>
      </c>
      <c r="J49" s="47">
        <v>3.69</v>
      </c>
      <c r="K49" s="47">
        <v>167.20999999999998</v>
      </c>
      <c r="L49" s="47">
        <v>17.52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26.87</v>
      </c>
      <c r="X49">
        <v>26.33</v>
      </c>
      <c r="Y49">
        <v>8.7799999999999994</v>
      </c>
      <c r="Z49">
        <v>0</v>
      </c>
      <c r="AA49">
        <v>26.33</v>
      </c>
      <c r="AB49">
        <v>26.87</v>
      </c>
      <c r="AC49">
        <v>8.7799999999999994</v>
      </c>
      <c r="AD49">
        <v>0</v>
      </c>
      <c r="AE49">
        <v>0</v>
      </c>
      <c r="AF49">
        <v>6.9</v>
      </c>
      <c r="AG49">
        <v>24.14</v>
      </c>
      <c r="AH49">
        <v>28.97</v>
      </c>
      <c r="AI49">
        <v>4.83</v>
      </c>
      <c r="AJ49">
        <v>0</v>
      </c>
      <c r="AK49">
        <v>0.87</v>
      </c>
      <c r="AL49">
        <v>5.79</v>
      </c>
      <c r="AM49">
        <v>0</v>
      </c>
      <c r="AN49">
        <v>17.55</v>
      </c>
      <c r="AO49">
        <v>0</v>
      </c>
      <c r="AP49">
        <v>3.69</v>
      </c>
      <c r="AQ49">
        <v>26.33</v>
      </c>
    </row>
    <row r="50" spans="1:43">
      <c r="A50" t="s">
        <v>366</v>
      </c>
      <c r="G50" t="s">
        <v>92</v>
      </c>
      <c r="H50" s="74">
        <v>0.87</v>
      </c>
      <c r="I50" s="47">
        <v>0</v>
      </c>
      <c r="J50" s="47">
        <v>3.69</v>
      </c>
      <c r="K50" s="47">
        <v>167.20999999999998</v>
      </c>
      <c r="L50" s="47">
        <v>17.86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26.87</v>
      </c>
      <c r="X50">
        <v>26.33</v>
      </c>
      <c r="Y50">
        <v>8.7799999999999994</v>
      </c>
      <c r="Z50">
        <v>0</v>
      </c>
      <c r="AA50">
        <v>26.33</v>
      </c>
      <c r="AB50">
        <v>26.87</v>
      </c>
      <c r="AC50">
        <v>8.7799999999999994</v>
      </c>
      <c r="AD50">
        <v>0</v>
      </c>
      <c r="AE50">
        <v>0</v>
      </c>
      <c r="AF50">
        <v>7.24</v>
      </c>
      <c r="AG50">
        <v>24.14</v>
      </c>
      <c r="AH50">
        <v>28.97</v>
      </c>
      <c r="AI50">
        <v>4.83</v>
      </c>
      <c r="AJ50">
        <v>0</v>
      </c>
      <c r="AK50">
        <v>0.87</v>
      </c>
      <c r="AL50">
        <v>5.79</v>
      </c>
      <c r="AM50">
        <v>0</v>
      </c>
      <c r="AN50">
        <v>17.55</v>
      </c>
      <c r="AO50">
        <v>0</v>
      </c>
      <c r="AP50">
        <v>3.69</v>
      </c>
      <c r="AQ50">
        <v>26.33</v>
      </c>
    </row>
    <row r="51" spans="1:43">
      <c r="A51" t="s">
        <v>367</v>
      </c>
      <c r="G51" t="s">
        <v>93</v>
      </c>
      <c r="H51" s="74">
        <v>0.87</v>
      </c>
      <c r="I51" s="47">
        <v>0</v>
      </c>
      <c r="J51" s="47">
        <v>3.69</v>
      </c>
      <c r="K51" s="47">
        <v>167.20999999999998</v>
      </c>
      <c r="L51" s="47">
        <v>18.05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26.87</v>
      </c>
      <c r="X51">
        <v>26.33</v>
      </c>
      <c r="Y51">
        <v>8.7799999999999994</v>
      </c>
      <c r="Z51">
        <v>0</v>
      </c>
      <c r="AA51">
        <v>26.33</v>
      </c>
      <c r="AB51">
        <v>26.87</v>
      </c>
      <c r="AC51">
        <v>8.7799999999999994</v>
      </c>
      <c r="AD51">
        <v>0</v>
      </c>
      <c r="AE51">
        <v>0</v>
      </c>
      <c r="AF51">
        <v>7.43</v>
      </c>
      <c r="AG51">
        <v>24.14</v>
      </c>
      <c r="AH51">
        <v>28.97</v>
      </c>
      <c r="AI51">
        <v>4.83</v>
      </c>
      <c r="AJ51">
        <v>0</v>
      </c>
      <c r="AK51">
        <v>0.87</v>
      </c>
      <c r="AL51">
        <v>5.79</v>
      </c>
      <c r="AM51">
        <v>0</v>
      </c>
      <c r="AN51">
        <v>17.55</v>
      </c>
      <c r="AO51">
        <v>0</v>
      </c>
      <c r="AP51">
        <v>3.69</v>
      </c>
      <c r="AQ51">
        <v>26.33</v>
      </c>
    </row>
    <row r="52" spans="1:43">
      <c r="A52" t="s">
        <v>368</v>
      </c>
      <c r="G52" t="s">
        <v>94</v>
      </c>
      <c r="H52" s="74">
        <v>0.87</v>
      </c>
      <c r="I52" s="47">
        <v>0</v>
      </c>
      <c r="J52" s="47">
        <v>3.69</v>
      </c>
      <c r="K52" s="47">
        <v>167.20999999999998</v>
      </c>
      <c r="L52" s="47">
        <v>18.39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26.87</v>
      </c>
      <c r="X52">
        <v>26.33</v>
      </c>
      <c r="Y52">
        <v>8.7799999999999994</v>
      </c>
      <c r="Z52">
        <v>0</v>
      </c>
      <c r="AA52">
        <v>26.33</v>
      </c>
      <c r="AB52">
        <v>26.87</v>
      </c>
      <c r="AC52">
        <v>8.7799999999999994</v>
      </c>
      <c r="AD52">
        <v>0</v>
      </c>
      <c r="AE52">
        <v>0</v>
      </c>
      <c r="AF52">
        <v>7.77</v>
      </c>
      <c r="AG52">
        <v>24.14</v>
      </c>
      <c r="AH52">
        <v>28.97</v>
      </c>
      <c r="AI52">
        <v>4.83</v>
      </c>
      <c r="AJ52">
        <v>0</v>
      </c>
      <c r="AK52">
        <v>0.87</v>
      </c>
      <c r="AL52">
        <v>5.79</v>
      </c>
      <c r="AM52">
        <v>0</v>
      </c>
      <c r="AN52">
        <v>17.55</v>
      </c>
      <c r="AO52">
        <v>0</v>
      </c>
      <c r="AP52">
        <v>3.69</v>
      </c>
      <c r="AQ52">
        <v>26.33</v>
      </c>
    </row>
    <row r="53" spans="1:43">
      <c r="A53" t="s">
        <v>399</v>
      </c>
      <c r="G53" t="s">
        <v>95</v>
      </c>
      <c r="H53" s="74">
        <v>0.87</v>
      </c>
      <c r="I53" s="47">
        <v>0</v>
      </c>
      <c r="J53" s="47">
        <v>3.69</v>
      </c>
      <c r="K53" s="47">
        <v>167.20999999999998</v>
      </c>
      <c r="L53" s="47">
        <v>18.78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26.87</v>
      </c>
      <c r="X53">
        <v>26.33</v>
      </c>
      <c r="Y53">
        <v>8.7799999999999994</v>
      </c>
      <c r="Z53">
        <v>0</v>
      </c>
      <c r="AA53">
        <v>26.33</v>
      </c>
      <c r="AB53">
        <v>26.87</v>
      </c>
      <c r="AC53">
        <v>8.7799999999999994</v>
      </c>
      <c r="AD53">
        <v>0</v>
      </c>
      <c r="AE53">
        <v>0</v>
      </c>
      <c r="AF53">
        <v>8.16</v>
      </c>
      <c r="AG53">
        <v>24.14</v>
      </c>
      <c r="AH53">
        <v>28.97</v>
      </c>
      <c r="AI53">
        <v>4.83</v>
      </c>
      <c r="AJ53">
        <v>0</v>
      </c>
      <c r="AK53">
        <v>0.87</v>
      </c>
      <c r="AL53">
        <v>5.79</v>
      </c>
      <c r="AM53">
        <v>0</v>
      </c>
      <c r="AN53">
        <v>17.55</v>
      </c>
      <c r="AO53">
        <v>0</v>
      </c>
      <c r="AP53">
        <v>3.69</v>
      </c>
      <c r="AQ53">
        <v>26.33</v>
      </c>
    </row>
    <row r="54" spans="1:43">
      <c r="A54" t="s">
        <v>398</v>
      </c>
      <c r="G54" t="s">
        <v>96</v>
      </c>
      <c r="H54" s="74">
        <v>0.87</v>
      </c>
      <c r="I54" s="47">
        <v>0</v>
      </c>
      <c r="J54" s="47">
        <v>3.69</v>
      </c>
      <c r="K54" s="47">
        <v>167.20999999999998</v>
      </c>
      <c r="L54" s="47">
        <v>19.190000000000001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26.87</v>
      </c>
      <c r="X54">
        <v>26.33</v>
      </c>
      <c r="Y54">
        <v>8.7799999999999994</v>
      </c>
      <c r="Z54">
        <v>0</v>
      </c>
      <c r="AA54">
        <v>26.33</v>
      </c>
      <c r="AB54">
        <v>26.87</v>
      </c>
      <c r="AC54">
        <v>8.7799999999999994</v>
      </c>
      <c r="AD54">
        <v>0</v>
      </c>
      <c r="AE54">
        <v>0</v>
      </c>
      <c r="AF54">
        <v>8.57</v>
      </c>
      <c r="AG54">
        <v>24.14</v>
      </c>
      <c r="AH54">
        <v>28.97</v>
      </c>
      <c r="AI54">
        <v>4.83</v>
      </c>
      <c r="AJ54">
        <v>0</v>
      </c>
      <c r="AK54">
        <v>0.87</v>
      </c>
      <c r="AL54">
        <v>5.79</v>
      </c>
      <c r="AM54">
        <v>0</v>
      </c>
      <c r="AN54">
        <v>17.55</v>
      </c>
      <c r="AO54">
        <v>0</v>
      </c>
      <c r="AP54">
        <v>3.69</v>
      </c>
      <c r="AQ54">
        <v>26.33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3.69</v>
      </c>
      <c r="K55" s="47">
        <v>167.20999999999998</v>
      </c>
      <c r="L55" s="47">
        <v>18.63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26.87</v>
      </c>
      <c r="X55">
        <v>26.33</v>
      </c>
      <c r="Y55">
        <v>8.7799999999999994</v>
      </c>
      <c r="Z55">
        <v>0</v>
      </c>
      <c r="AA55">
        <v>26.33</v>
      </c>
      <c r="AB55">
        <v>26.87</v>
      </c>
      <c r="AC55">
        <v>8.7799999999999994</v>
      </c>
      <c r="AD55">
        <v>0</v>
      </c>
      <c r="AE55">
        <v>0</v>
      </c>
      <c r="AF55">
        <v>8.01</v>
      </c>
      <c r="AG55">
        <v>24.14</v>
      </c>
      <c r="AH55">
        <v>28.97</v>
      </c>
      <c r="AI55">
        <v>4.83</v>
      </c>
      <c r="AJ55">
        <v>0</v>
      </c>
      <c r="AK55">
        <v>0.77</v>
      </c>
      <c r="AL55">
        <v>5.79</v>
      </c>
      <c r="AM55">
        <v>0</v>
      </c>
      <c r="AN55">
        <v>17.55</v>
      </c>
      <c r="AO55">
        <v>0</v>
      </c>
      <c r="AP55">
        <v>3.69</v>
      </c>
      <c r="AQ55">
        <v>26.33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3.69</v>
      </c>
      <c r="K56" s="47">
        <v>167.20999999999998</v>
      </c>
      <c r="L56" s="47">
        <v>18.05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26.87</v>
      </c>
      <c r="X56">
        <v>26.33</v>
      </c>
      <c r="Y56">
        <v>8.7799999999999994</v>
      </c>
      <c r="Z56">
        <v>0</v>
      </c>
      <c r="AA56">
        <v>26.33</v>
      </c>
      <c r="AB56">
        <v>26.87</v>
      </c>
      <c r="AC56">
        <v>8.7799999999999994</v>
      </c>
      <c r="AD56">
        <v>0</v>
      </c>
      <c r="AE56">
        <v>0</v>
      </c>
      <c r="AF56">
        <v>7.43</v>
      </c>
      <c r="AG56">
        <v>24.14</v>
      </c>
      <c r="AH56">
        <v>28.97</v>
      </c>
      <c r="AI56">
        <v>4.83</v>
      </c>
      <c r="AJ56">
        <v>0</v>
      </c>
      <c r="AK56">
        <v>0.77</v>
      </c>
      <c r="AL56">
        <v>5.79</v>
      </c>
      <c r="AM56">
        <v>0</v>
      </c>
      <c r="AN56">
        <v>17.55</v>
      </c>
      <c r="AO56">
        <v>0</v>
      </c>
      <c r="AP56">
        <v>3.69</v>
      </c>
      <c r="AQ56">
        <v>26.33</v>
      </c>
    </row>
    <row r="57" spans="1:43">
      <c r="G57" t="s">
        <v>99</v>
      </c>
      <c r="H57" s="74">
        <v>0.77</v>
      </c>
      <c r="I57" s="47">
        <v>0</v>
      </c>
      <c r="J57" s="47">
        <v>3.69</v>
      </c>
      <c r="K57" s="47">
        <v>167.20999999999998</v>
      </c>
      <c r="L57" s="47">
        <v>17.759999999999998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26.87</v>
      </c>
      <c r="X57">
        <v>26.33</v>
      </c>
      <c r="Y57">
        <v>8.7799999999999994</v>
      </c>
      <c r="Z57">
        <v>0</v>
      </c>
      <c r="AA57">
        <v>26.33</v>
      </c>
      <c r="AB57">
        <v>26.87</v>
      </c>
      <c r="AC57">
        <v>8.7799999999999994</v>
      </c>
      <c r="AD57">
        <v>0</v>
      </c>
      <c r="AE57">
        <v>0</v>
      </c>
      <c r="AF57">
        <v>7.14</v>
      </c>
      <c r="AG57">
        <v>24.14</v>
      </c>
      <c r="AH57">
        <v>28.97</v>
      </c>
      <c r="AI57">
        <v>4.83</v>
      </c>
      <c r="AJ57">
        <v>0</v>
      </c>
      <c r="AK57">
        <v>0.77</v>
      </c>
      <c r="AL57">
        <v>5.79</v>
      </c>
      <c r="AM57">
        <v>0</v>
      </c>
      <c r="AN57">
        <v>17.55</v>
      </c>
      <c r="AO57">
        <v>0</v>
      </c>
      <c r="AP57">
        <v>3.69</v>
      </c>
      <c r="AQ57">
        <v>26.33</v>
      </c>
    </row>
    <row r="58" spans="1:43">
      <c r="G58" t="s">
        <v>100</v>
      </c>
      <c r="H58" s="74">
        <v>0.77</v>
      </c>
      <c r="I58" s="47">
        <v>0</v>
      </c>
      <c r="J58" s="47">
        <v>3.69</v>
      </c>
      <c r="K58" s="47">
        <v>167.20999999999998</v>
      </c>
      <c r="L58" s="47">
        <v>17.57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26.87</v>
      </c>
      <c r="X58">
        <v>26.33</v>
      </c>
      <c r="Y58">
        <v>8.7799999999999994</v>
      </c>
      <c r="Z58">
        <v>0</v>
      </c>
      <c r="AA58">
        <v>26.33</v>
      </c>
      <c r="AB58">
        <v>26.87</v>
      </c>
      <c r="AC58">
        <v>8.7799999999999994</v>
      </c>
      <c r="AD58">
        <v>0</v>
      </c>
      <c r="AE58">
        <v>0</v>
      </c>
      <c r="AF58">
        <v>6.95</v>
      </c>
      <c r="AG58">
        <v>24.14</v>
      </c>
      <c r="AH58">
        <v>28.97</v>
      </c>
      <c r="AI58">
        <v>4.83</v>
      </c>
      <c r="AJ58">
        <v>0</v>
      </c>
      <c r="AK58">
        <v>0.77</v>
      </c>
      <c r="AL58">
        <v>5.79</v>
      </c>
      <c r="AM58">
        <v>0</v>
      </c>
      <c r="AN58">
        <v>17.55</v>
      </c>
      <c r="AO58">
        <v>0</v>
      </c>
      <c r="AP58">
        <v>3.69</v>
      </c>
      <c r="AQ58">
        <v>26.33</v>
      </c>
    </row>
    <row r="59" spans="1:43">
      <c r="G59" t="s">
        <v>101</v>
      </c>
      <c r="H59" s="74">
        <v>0.97</v>
      </c>
      <c r="I59" s="47">
        <v>0</v>
      </c>
      <c r="J59" s="47">
        <v>3.69</v>
      </c>
      <c r="K59" s="47">
        <v>167.20999999999998</v>
      </c>
      <c r="L59" s="47">
        <v>17.09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26.87</v>
      </c>
      <c r="X59">
        <v>26.33</v>
      </c>
      <c r="Y59">
        <v>8.7799999999999994</v>
      </c>
      <c r="Z59">
        <v>0</v>
      </c>
      <c r="AA59">
        <v>26.33</v>
      </c>
      <c r="AB59">
        <v>26.87</v>
      </c>
      <c r="AC59">
        <v>8.7799999999999994</v>
      </c>
      <c r="AD59">
        <v>0</v>
      </c>
      <c r="AE59">
        <v>0</v>
      </c>
      <c r="AF59">
        <v>6.47</v>
      </c>
      <c r="AG59">
        <v>24.14</v>
      </c>
      <c r="AH59">
        <v>28.97</v>
      </c>
      <c r="AI59">
        <v>4.83</v>
      </c>
      <c r="AJ59">
        <v>0</v>
      </c>
      <c r="AK59">
        <v>0.97</v>
      </c>
      <c r="AL59">
        <v>5.79</v>
      </c>
      <c r="AM59">
        <v>0</v>
      </c>
      <c r="AN59">
        <v>17.55</v>
      </c>
      <c r="AO59">
        <v>0</v>
      </c>
      <c r="AP59">
        <v>3.69</v>
      </c>
      <c r="AQ59">
        <v>26.33</v>
      </c>
    </row>
    <row r="60" spans="1:43">
      <c r="G60" t="s">
        <v>102</v>
      </c>
      <c r="H60" s="74">
        <v>0.97</v>
      </c>
      <c r="I60" s="47">
        <v>0</v>
      </c>
      <c r="J60" s="47">
        <v>3.69</v>
      </c>
      <c r="K60" s="47">
        <v>167.20999999999998</v>
      </c>
      <c r="L60" s="47">
        <v>16.61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26.87</v>
      </c>
      <c r="X60">
        <v>26.33</v>
      </c>
      <c r="Y60">
        <v>8.7799999999999994</v>
      </c>
      <c r="Z60">
        <v>0</v>
      </c>
      <c r="AA60">
        <v>26.33</v>
      </c>
      <c r="AB60">
        <v>26.87</v>
      </c>
      <c r="AC60">
        <v>8.7799999999999994</v>
      </c>
      <c r="AD60">
        <v>0</v>
      </c>
      <c r="AE60">
        <v>0</v>
      </c>
      <c r="AF60">
        <v>5.99</v>
      </c>
      <c r="AG60">
        <v>24.14</v>
      </c>
      <c r="AH60">
        <v>28.97</v>
      </c>
      <c r="AI60">
        <v>4.83</v>
      </c>
      <c r="AJ60">
        <v>0</v>
      </c>
      <c r="AK60">
        <v>0.97</v>
      </c>
      <c r="AL60">
        <v>5.79</v>
      </c>
      <c r="AM60">
        <v>0</v>
      </c>
      <c r="AN60">
        <v>17.55</v>
      </c>
      <c r="AO60">
        <v>0</v>
      </c>
      <c r="AP60">
        <v>3.69</v>
      </c>
      <c r="AQ60">
        <v>26.33</v>
      </c>
    </row>
    <row r="61" spans="1:43">
      <c r="G61" t="s">
        <v>103</v>
      </c>
      <c r="H61" s="74">
        <v>0.97</v>
      </c>
      <c r="I61" s="47">
        <v>0</v>
      </c>
      <c r="J61" s="47">
        <v>3.69</v>
      </c>
      <c r="K61" s="47">
        <v>167.20999999999998</v>
      </c>
      <c r="L61" s="47">
        <v>16.12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26.87</v>
      </c>
      <c r="X61">
        <v>26.33</v>
      </c>
      <c r="Y61">
        <v>8.7799999999999994</v>
      </c>
      <c r="Z61">
        <v>0</v>
      </c>
      <c r="AA61">
        <v>26.33</v>
      </c>
      <c r="AB61">
        <v>26.87</v>
      </c>
      <c r="AC61">
        <v>8.7799999999999994</v>
      </c>
      <c r="AD61">
        <v>0</v>
      </c>
      <c r="AE61">
        <v>0</v>
      </c>
      <c r="AF61">
        <v>5.5</v>
      </c>
      <c r="AG61">
        <v>24.14</v>
      </c>
      <c r="AH61">
        <v>28.97</v>
      </c>
      <c r="AI61">
        <v>4.83</v>
      </c>
      <c r="AJ61">
        <v>0</v>
      </c>
      <c r="AK61">
        <v>0.97</v>
      </c>
      <c r="AL61">
        <v>5.79</v>
      </c>
      <c r="AM61">
        <v>0</v>
      </c>
      <c r="AN61">
        <v>17.55</v>
      </c>
      <c r="AO61">
        <v>0</v>
      </c>
      <c r="AP61">
        <v>3.69</v>
      </c>
      <c r="AQ61">
        <v>26.33</v>
      </c>
    </row>
    <row r="62" spans="1:43">
      <c r="G62" t="s">
        <v>104</v>
      </c>
      <c r="H62" s="74">
        <v>0.97</v>
      </c>
      <c r="I62" s="47">
        <v>0</v>
      </c>
      <c r="J62" s="47">
        <v>3.69</v>
      </c>
      <c r="K62" s="47">
        <v>167.20999999999998</v>
      </c>
      <c r="L62" s="47">
        <v>15.64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26.87</v>
      </c>
      <c r="X62">
        <v>26.33</v>
      </c>
      <c r="Y62">
        <v>8.7799999999999994</v>
      </c>
      <c r="Z62">
        <v>0</v>
      </c>
      <c r="AA62">
        <v>26.33</v>
      </c>
      <c r="AB62">
        <v>26.87</v>
      </c>
      <c r="AC62">
        <v>8.7799999999999994</v>
      </c>
      <c r="AD62">
        <v>0</v>
      </c>
      <c r="AE62">
        <v>0</v>
      </c>
      <c r="AF62">
        <v>5.0199999999999996</v>
      </c>
      <c r="AG62">
        <v>24.14</v>
      </c>
      <c r="AH62">
        <v>28.97</v>
      </c>
      <c r="AI62">
        <v>4.83</v>
      </c>
      <c r="AJ62">
        <v>0</v>
      </c>
      <c r="AK62">
        <v>0.97</v>
      </c>
      <c r="AL62">
        <v>5.79</v>
      </c>
      <c r="AM62">
        <v>0</v>
      </c>
      <c r="AN62">
        <v>17.55</v>
      </c>
      <c r="AO62">
        <v>0</v>
      </c>
      <c r="AP62">
        <v>3.69</v>
      </c>
      <c r="AQ62">
        <v>26.33</v>
      </c>
    </row>
    <row r="63" spans="1:43">
      <c r="G63" t="s">
        <v>105</v>
      </c>
      <c r="H63" s="74">
        <v>3.77</v>
      </c>
      <c r="I63" s="47">
        <v>0</v>
      </c>
      <c r="J63" s="47">
        <v>3.69</v>
      </c>
      <c r="K63" s="47">
        <v>167.20999999999998</v>
      </c>
      <c r="L63" s="47">
        <v>15.25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26.87</v>
      </c>
      <c r="X63">
        <v>26.33</v>
      </c>
      <c r="Y63">
        <v>8.7799999999999994</v>
      </c>
      <c r="Z63">
        <v>0</v>
      </c>
      <c r="AA63">
        <v>26.33</v>
      </c>
      <c r="AB63">
        <v>26.87</v>
      </c>
      <c r="AC63">
        <v>8.7799999999999994</v>
      </c>
      <c r="AD63">
        <v>0</v>
      </c>
      <c r="AE63">
        <v>0</v>
      </c>
      <c r="AF63">
        <v>4.63</v>
      </c>
      <c r="AG63">
        <v>24.14</v>
      </c>
      <c r="AH63">
        <v>28.97</v>
      </c>
      <c r="AI63">
        <v>4.83</v>
      </c>
      <c r="AJ63">
        <v>2.9</v>
      </c>
      <c r="AK63">
        <v>0.87</v>
      </c>
      <c r="AL63">
        <v>5.79</v>
      </c>
      <c r="AM63">
        <v>0</v>
      </c>
      <c r="AN63">
        <v>17.55</v>
      </c>
      <c r="AO63">
        <v>0</v>
      </c>
      <c r="AP63">
        <v>3.69</v>
      </c>
      <c r="AQ63">
        <v>26.33</v>
      </c>
    </row>
    <row r="64" spans="1:43">
      <c r="G64" t="s">
        <v>106</v>
      </c>
      <c r="H64" s="74">
        <v>3.77</v>
      </c>
      <c r="I64" s="47">
        <v>0</v>
      </c>
      <c r="J64" s="47">
        <v>3.69</v>
      </c>
      <c r="K64" s="47">
        <v>167.20999999999998</v>
      </c>
      <c r="L64" s="47">
        <v>14.96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26.87</v>
      </c>
      <c r="X64">
        <v>26.33</v>
      </c>
      <c r="Y64">
        <v>8.7799999999999994</v>
      </c>
      <c r="Z64">
        <v>0</v>
      </c>
      <c r="AA64">
        <v>26.33</v>
      </c>
      <c r="AB64">
        <v>26.87</v>
      </c>
      <c r="AC64">
        <v>8.7799999999999994</v>
      </c>
      <c r="AD64">
        <v>0</v>
      </c>
      <c r="AE64">
        <v>0</v>
      </c>
      <c r="AF64">
        <v>4.34</v>
      </c>
      <c r="AG64">
        <v>24.14</v>
      </c>
      <c r="AH64">
        <v>28.97</v>
      </c>
      <c r="AI64">
        <v>4.83</v>
      </c>
      <c r="AJ64">
        <v>2.9</v>
      </c>
      <c r="AK64">
        <v>0.87</v>
      </c>
      <c r="AL64">
        <v>5.79</v>
      </c>
      <c r="AM64">
        <v>0</v>
      </c>
      <c r="AN64">
        <v>17.55</v>
      </c>
      <c r="AO64">
        <v>0</v>
      </c>
      <c r="AP64">
        <v>3.69</v>
      </c>
      <c r="AQ64">
        <v>26.33</v>
      </c>
    </row>
    <row r="65" spans="7:43">
      <c r="G65" t="s">
        <v>107</v>
      </c>
      <c r="H65" s="74">
        <v>3.77</v>
      </c>
      <c r="I65" s="47">
        <v>0</v>
      </c>
      <c r="J65" s="47">
        <v>3.69</v>
      </c>
      <c r="K65" s="47">
        <v>167.20999999999998</v>
      </c>
      <c r="L65" s="47">
        <v>14.29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26.87</v>
      </c>
      <c r="X65">
        <v>26.33</v>
      </c>
      <c r="Y65">
        <v>8.7799999999999994</v>
      </c>
      <c r="Z65">
        <v>0</v>
      </c>
      <c r="AA65">
        <v>26.33</v>
      </c>
      <c r="AB65">
        <v>26.87</v>
      </c>
      <c r="AC65">
        <v>8.7799999999999994</v>
      </c>
      <c r="AD65">
        <v>0</v>
      </c>
      <c r="AE65">
        <v>0</v>
      </c>
      <c r="AF65">
        <v>3.67</v>
      </c>
      <c r="AG65">
        <v>24.14</v>
      </c>
      <c r="AH65">
        <v>28.97</v>
      </c>
      <c r="AI65">
        <v>4.83</v>
      </c>
      <c r="AJ65">
        <v>2.9</v>
      </c>
      <c r="AK65">
        <v>0.87</v>
      </c>
      <c r="AL65">
        <v>5.79</v>
      </c>
      <c r="AM65">
        <v>0</v>
      </c>
      <c r="AN65">
        <v>17.55</v>
      </c>
      <c r="AO65">
        <v>0</v>
      </c>
      <c r="AP65">
        <v>3.69</v>
      </c>
      <c r="AQ65">
        <v>26.33</v>
      </c>
    </row>
    <row r="66" spans="7:43">
      <c r="G66" t="s">
        <v>108</v>
      </c>
      <c r="H66" s="74">
        <v>3.77</v>
      </c>
      <c r="I66" s="47">
        <v>0</v>
      </c>
      <c r="J66" s="47">
        <v>3.69</v>
      </c>
      <c r="K66" s="47">
        <v>167.2</v>
      </c>
      <c r="L66" s="47">
        <v>13.52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26.87</v>
      </c>
      <c r="X66">
        <v>26.33</v>
      </c>
      <c r="Y66">
        <v>8.7799999999999994</v>
      </c>
      <c r="Z66">
        <v>0</v>
      </c>
      <c r="AA66">
        <v>26.33</v>
      </c>
      <c r="AB66">
        <v>26.87</v>
      </c>
      <c r="AC66">
        <v>8.7799999999999994</v>
      </c>
      <c r="AD66">
        <v>0</v>
      </c>
      <c r="AE66">
        <v>0</v>
      </c>
      <c r="AF66">
        <v>2.9</v>
      </c>
      <c r="AG66">
        <v>26.26</v>
      </c>
      <c r="AH66">
        <v>26.84</v>
      </c>
      <c r="AI66">
        <v>4.83</v>
      </c>
      <c r="AJ66">
        <v>2.9</v>
      </c>
      <c r="AK66">
        <v>0.87</v>
      </c>
      <c r="AL66">
        <v>5.79</v>
      </c>
      <c r="AM66">
        <v>0</v>
      </c>
      <c r="AN66">
        <v>17.55</v>
      </c>
      <c r="AO66">
        <v>0</v>
      </c>
      <c r="AP66">
        <v>3.69</v>
      </c>
      <c r="AQ66">
        <v>26.33</v>
      </c>
    </row>
    <row r="67" spans="7:43">
      <c r="G67" t="s">
        <v>109</v>
      </c>
      <c r="H67" s="74">
        <v>3.67</v>
      </c>
      <c r="I67" s="47">
        <v>0</v>
      </c>
      <c r="J67" s="47">
        <v>3.69</v>
      </c>
      <c r="K67" s="47">
        <v>167.2</v>
      </c>
      <c r="L67" s="47">
        <v>12.940000000000001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26.87</v>
      </c>
      <c r="X67">
        <v>26.33</v>
      </c>
      <c r="Y67">
        <v>8.7799999999999994</v>
      </c>
      <c r="Z67">
        <v>0</v>
      </c>
      <c r="AA67">
        <v>26.33</v>
      </c>
      <c r="AB67">
        <v>26.87</v>
      </c>
      <c r="AC67">
        <v>8.7799999999999994</v>
      </c>
      <c r="AD67">
        <v>0</v>
      </c>
      <c r="AE67">
        <v>0</v>
      </c>
      <c r="AF67">
        <v>2.3199999999999998</v>
      </c>
      <c r="AG67">
        <v>30.7</v>
      </c>
      <c r="AH67">
        <v>22.4</v>
      </c>
      <c r="AI67">
        <v>4.83</v>
      </c>
      <c r="AJ67">
        <v>2.9</v>
      </c>
      <c r="AK67">
        <v>0.77</v>
      </c>
      <c r="AL67">
        <v>5.79</v>
      </c>
      <c r="AM67">
        <v>0</v>
      </c>
      <c r="AN67">
        <v>17.55</v>
      </c>
      <c r="AO67">
        <v>0</v>
      </c>
      <c r="AP67">
        <v>3.69</v>
      </c>
      <c r="AQ67">
        <v>26.33</v>
      </c>
    </row>
    <row r="68" spans="7:43">
      <c r="G68" t="s">
        <v>110</v>
      </c>
      <c r="H68" s="74">
        <v>3.67</v>
      </c>
      <c r="I68" s="47">
        <v>0</v>
      </c>
      <c r="J68" s="47">
        <v>3.69</v>
      </c>
      <c r="K68" s="47">
        <v>167.2</v>
      </c>
      <c r="L68" s="47">
        <v>12.36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26.87</v>
      </c>
      <c r="X68">
        <v>26.33</v>
      </c>
      <c r="Y68">
        <v>8.7799999999999994</v>
      </c>
      <c r="Z68">
        <v>0</v>
      </c>
      <c r="AA68">
        <v>26.33</v>
      </c>
      <c r="AB68">
        <v>26.87</v>
      </c>
      <c r="AC68">
        <v>8.7799999999999994</v>
      </c>
      <c r="AD68">
        <v>0</v>
      </c>
      <c r="AE68">
        <v>0</v>
      </c>
      <c r="AF68">
        <v>1.74</v>
      </c>
      <c r="AG68">
        <v>35.14</v>
      </c>
      <c r="AH68">
        <v>17.96</v>
      </c>
      <c r="AI68">
        <v>4.83</v>
      </c>
      <c r="AJ68">
        <v>2.9</v>
      </c>
      <c r="AK68">
        <v>0.77</v>
      </c>
      <c r="AL68">
        <v>5.79</v>
      </c>
      <c r="AM68">
        <v>0</v>
      </c>
      <c r="AN68">
        <v>17.55</v>
      </c>
      <c r="AO68">
        <v>0</v>
      </c>
      <c r="AP68">
        <v>3.69</v>
      </c>
      <c r="AQ68">
        <v>26.33</v>
      </c>
    </row>
    <row r="69" spans="7:43">
      <c r="G69" t="s">
        <v>111</v>
      </c>
      <c r="H69" s="74">
        <v>3.67</v>
      </c>
      <c r="I69" s="47">
        <v>0</v>
      </c>
      <c r="J69" s="47">
        <v>3.69</v>
      </c>
      <c r="K69" s="47">
        <v>162.66000000000003</v>
      </c>
      <c r="L69" s="47">
        <v>12.129999999999999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26.87</v>
      </c>
      <c r="X69">
        <v>26.33</v>
      </c>
      <c r="Y69">
        <v>8.7799999999999994</v>
      </c>
      <c r="Z69">
        <v>0</v>
      </c>
      <c r="AA69">
        <v>26.33</v>
      </c>
      <c r="AB69">
        <v>26.87</v>
      </c>
      <c r="AC69">
        <v>8.7799999999999994</v>
      </c>
      <c r="AD69">
        <v>0</v>
      </c>
      <c r="AE69">
        <v>0</v>
      </c>
      <c r="AF69">
        <v>1.51</v>
      </c>
      <c r="AG69">
        <v>34.950000000000003</v>
      </c>
      <c r="AH69">
        <v>13.61</v>
      </c>
      <c r="AI69">
        <v>4.83</v>
      </c>
      <c r="AJ69">
        <v>2.9</v>
      </c>
      <c r="AK69">
        <v>0.77</v>
      </c>
      <c r="AL69">
        <v>5.79</v>
      </c>
      <c r="AM69">
        <v>0</v>
      </c>
      <c r="AN69">
        <v>17.55</v>
      </c>
      <c r="AO69">
        <v>0</v>
      </c>
      <c r="AP69">
        <v>3.69</v>
      </c>
      <c r="AQ69">
        <v>26.33</v>
      </c>
    </row>
    <row r="70" spans="7:43">
      <c r="G70" t="s">
        <v>112</v>
      </c>
      <c r="H70" s="74">
        <v>3.67</v>
      </c>
      <c r="I70" s="47">
        <v>0</v>
      </c>
      <c r="J70" s="47">
        <v>3.69</v>
      </c>
      <c r="K70" s="47">
        <v>149.34</v>
      </c>
      <c r="L70" s="47">
        <v>11.91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26.87</v>
      </c>
      <c r="X70">
        <v>26.33</v>
      </c>
      <c r="Y70">
        <v>8.7799999999999994</v>
      </c>
      <c r="Z70">
        <v>0</v>
      </c>
      <c r="AA70">
        <v>26.33</v>
      </c>
      <c r="AB70">
        <v>26.87</v>
      </c>
      <c r="AC70">
        <v>8.7799999999999994</v>
      </c>
      <c r="AD70">
        <v>0</v>
      </c>
      <c r="AE70">
        <v>0</v>
      </c>
      <c r="AF70">
        <v>1.29</v>
      </c>
      <c r="AG70">
        <v>25.78</v>
      </c>
      <c r="AH70">
        <v>9.4600000000000009</v>
      </c>
      <c r="AI70">
        <v>4.83</v>
      </c>
      <c r="AJ70">
        <v>2.9</v>
      </c>
      <c r="AK70">
        <v>0.77</v>
      </c>
      <c r="AL70">
        <v>5.79</v>
      </c>
      <c r="AM70">
        <v>0</v>
      </c>
      <c r="AN70">
        <v>17.55</v>
      </c>
      <c r="AO70">
        <v>0</v>
      </c>
      <c r="AP70">
        <v>3.69</v>
      </c>
      <c r="AQ70">
        <v>26.33</v>
      </c>
    </row>
    <row r="71" spans="7:43">
      <c r="G71" t="s">
        <v>113</v>
      </c>
      <c r="H71" s="74">
        <v>3.48</v>
      </c>
      <c r="I71" s="47">
        <v>0</v>
      </c>
      <c r="J71" s="47">
        <v>3.69</v>
      </c>
      <c r="K71" s="47">
        <v>114.1</v>
      </c>
      <c r="L71" s="47">
        <v>11.34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26.87</v>
      </c>
      <c r="X71">
        <v>26.33</v>
      </c>
      <c r="Y71">
        <v>8.7799999999999994</v>
      </c>
      <c r="Z71">
        <v>0</v>
      </c>
      <c r="AA71">
        <v>26.33</v>
      </c>
      <c r="AB71">
        <v>26.87</v>
      </c>
      <c r="AC71">
        <v>8.7799999999999994</v>
      </c>
      <c r="AD71">
        <v>0</v>
      </c>
      <c r="AE71">
        <v>0</v>
      </c>
      <c r="AF71">
        <v>0.72</v>
      </c>
      <c r="AG71">
        <v>0</v>
      </c>
      <c r="AH71">
        <v>0</v>
      </c>
      <c r="AI71">
        <v>4.83</v>
      </c>
      <c r="AJ71">
        <v>2.9</v>
      </c>
      <c r="AK71">
        <v>0.57999999999999996</v>
      </c>
      <c r="AL71">
        <v>5.79</v>
      </c>
      <c r="AM71">
        <v>0</v>
      </c>
      <c r="AN71">
        <v>17.55</v>
      </c>
      <c r="AO71">
        <v>0</v>
      </c>
      <c r="AP71">
        <v>3.69</v>
      </c>
      <c r="AQ71">
        <v>26.33</v>
      </c>
    </row>
    <row r="72" spans="7:43">
      <c r="G72" t="s">
        <v>114</v>
      </c>
      <c r="H72" s="74">
        <v>3.48</v>
      </c>
      <c r="I72" s="47">
        <v>0</v>
      </c>
      <c r="J72" s="47">
        <v>3.69</v>
      </c>
      <c r="K72" s="47">
        <v>114.1</v>
      </c>
      <c r="L72" s="47">
        <v>11.219999999999999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26.87</v>
      </c>
      <c r="X72">
        <v>26.33</v>
      </c>
      <c r="Y72">
        <v>8.7799999999999994</v>
      </c>
      <c r="Z72">
        <v>0</v>
      </c>
      <c r="AA72">
        <v>26.33</v>
      </c>
      <c r="AB72">
        <v>26.87</v>
      </c>
      <c r="AC72">
        <v>8.7799999999999994</v>
      </c>
      <c r="AD72">
        <v>0</v>
      </c>
      <c r="AE72">
        <v>0</v>
      </c>
      <c r="AF72">
        <v>0.6</v>
      </c>
      <c r="AG72">
        <v>0</v>
      </c>
      <c r="AH72">
        <v>0</v>
      </c>
      <c r="AI72">
        <v>4.83</v>
      </c>
      <c r="AJ72">
        <v>2.9</v>
      </c>
      <c r="AK72">
        <v>0.57999999999999996</v>
      </c>
      <c r="AL72">
        <v>5.79</v>
      </c>
      <c r="AM72">
        <v>0</v>
      </c>
      <c r="AN72">
        <v>17.55</v>
      </c>
      <c r="AO72">
        <v>0</v>
      </c>
      <c r="AP72">
        <v>3.69</v>
      </c>
      <c r="AQ72">
        <v>26.33</v>
      </c>
    </row>
    <row r="73" spans="7:43">
      <c r="G73" t="s">
        <v>115</v>
      </c>
      <c r="H73" s="74">
        <v>3.48</v>
      </c>
      <c r="I73" s="47">
        <v>0</v>
      </c>
      <c r="J73" s="47">
        <v>3.69</v>
      </c>
      <c r="K73" s="47">
        <v>114.1</v>
      </c>
      <c r="L73" s="47">
        <v>11.14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26.87</v>
      </c>
      <c r="X73">
        <v>26.33</v>
      </c>
      <c r="Y73">
        <v>8.7799999999999994</v>
      </c>
      <c r="Z73">
        <v>0</v>
      </c>
      <c r="AA73">
        <v>26.33</v>
      </c>
      <c r="AB73">
        <v>26.87</v>
      </c>
      <c r="AC73">
        <v>8.7799999999999994</v>
      </c>
      <c r="AD73">
        <v>0</v>
      </c>
      <c r="AE73">
        <v>0</v>
      </c>
      <c r="AF73">
        <v>0.52</v>
      </c>
      <c r="AG73">
        <v>0</v>
      </c>
      <c r="AH73">
        <v>0</v>
      </c>
      <c r="AI73">
        <v>4.83</v>
      </c>
      <c r="AJ73">
        <v>2.9</v>
      </c>
      <c r="AK73">
        <v>0.57999999999999996</v>
      </c>
      <c r="AL73">
        <v>5.79</v>
      </c>
      <c r="AM73">
        <v>0</v>
      </c>
      <c r="AN73">
        <v>17.55</v>
      </c>
      <c r="AO73">
        <v>0</v>
      </c>
      <c r="AP73">
        <v>3.69</v>
      </c>
      <c r="AQ73">
        <v>26.33</v>
      </c>
    </row>
    <row r="74" spans="7:43">
      <c r="G74" t="s">
        <v>116</v>
      </c>
      <c r="H74" s="74">
        <v>3.48</v>
      </c>
      <c r="I74" s="47">
        <v>0</v>
      </c>
      <c r="J74" s="47">
        <v>3.69</v>
      </c>
      <c r="K74" s="47">
        <v>114.1</v>
      </c>
      <c r="L74" s="47">
        <v>10.76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26.87</v>
      </c>
      <c r="X74">
        <v>26.33</v>
      </c>
      <c r="Y74">
        <v>8.7799999999999994</v>
      </c>
      <c r="Z74">
        <v>0</v>
      </c>
      <c r="AA74">
        <v>26.33</v>
      </c>
      <c r="AB74">
        <v>26.87</v>
      </c>
      <c r="AC74">
        <v>8.7799999999999994</v>
      </c>
      <c r="AD74">
        <v>0</v>
      </c>
      <c r="AE74">
        <v>0</v>
      </c>
      <c r="AF74">
        <v>0.14000000000000001</v>
      </c>
      <c r="AG74">
        <v>0</v>
      </c>
      <c r="AH74">
        <v>0</v>
      </c>
      <c r="AI74">
        <v>4.83</v>
      </c>
      <c r="AJ74">
        <v>2.9</v>
      </c>
      <c r="AK74">
        <v>0.57999999999999996</v>
      </c>
      <c r="AL74">
        <v>5.79</v>
      </c>
      <c r="AM74">
        <v>0</v>
      </c>
      <c r="AN74">
        <v>17.55</v>
      </c>
      <c r="AO74">
        <v>0</v>
      </c>
      <c r="AP74">
        <v>3.69</v>
      </c>
      <c r="AQ74">
        <v>26.33</v>
      </c>
    </row>
    <row r="75" spans="7:43">
      <c r="G75" t="s">
        <v>117</v>
      </c>
      <c r="H75" s="74">
        <v>3.53</v>
      </c>
      <c r="I75" s="47">
        <v>0</v>
      </c>
      <c r="J75" s="47">
        <v>3.78</v>
      </c>
      <c r="K75" s="47">
        <v>114.1</v>
      </c>
      <c r="L75" s="47">
        <v>10.620000000000001</v>
      </c>
      <c r="M75" s="75">
        <v>0</v>
      </c>
      <c r="N75" s="74">
        <v>86.9</v>
      </c>
      <c r="O75" s="47">
        <v>144.82</v>
      </c>
      <c r="P75" s="47">
        <v>0</v>
      </c>
      <c r="Q75" s="47">
        <v>0</v>
      </c>
      <c r="R75" s="47">
        <v>0</v>
      </c>
      <c r="S75" s="75">
        <v>0</v>
      </c>
      <c r="W75">
        <v>26.87</v>
      </c>
      <c r="X75">
        <v>26.33</v>
      </c>
      <c r="Y75">
        <v>8.7799999999999994</v>
      </c>
      <c r="Z75">
        <v>0</v>
      </c>
      <c r="AA75">
        <v>26.33</v>
      </c>
      <c r="AB75">
        <v>26.87</v>
      </c>
      <c r="AC75">
        <v>8.7799999999999994</v>
      </c>
      <c r="AD75">
        <v>48.28</v>
      </c>
      <c r="AE75">
        <v>144.82</v>
      </c>
      <c r="AF75">
        <v>0</v>
      </c>
      <c r="AG75">
        <v>0</v>
      </c>
      <c r="AH75">
        <v>0</v>
      </c>
      <c r="AI75">
        <v>4.83</v>
      </c>
      <c r="AJ75">
        <v>2.9</v>
      </c>
      <c r="AK75">
        <v>0.63</v>
      </c>
      <c r="AL75">
        <v>5.79</v>
      </c>
      <c r="AM75">
        <v>38.619999999999997</v>
      </c>
      <c r="AN75">
        <v>17.55</v>
      </c>
      <c r="AO75">
        <v>0</v>
      </c>
      <c r="AP75">
        <v>3.78</v>
      </c>
      <c r="AQ75">
        <v>26.33</v>
      </c>
    </row>
    <row r="76" spans="7:43">
      <c r="G76" t="s">
        <v>118</v>
      </c>
      <c r="H76" s="74">
        <v>3.53</v>
      </c>
      <c r="I76" s="47">
        <v>0</v>
      </c>
      <c r="J76" s="47">
        <v>3.78</v>
      </c>
      <c r="K76" s="47">
        <v>114.1</v>
      </c>
      <c r="L76" s="47">
        <v>10.620000000000001</v>
      </c>
      <c r="M76" s="75">
        <v>0</v>
      </c>
      <c r="N76" s="74">
        <v>86.9</v>
      </c>
      <c r="O76" s="47">
        <v>144.82</v>
      </c>
      <c r="P76" s="47">
        <v>0</v>
      </c>
      <c r="Q76" s="47">
        <v>0</v>
      </c>
      <c r="R76" s="47">
        <v>0</v>
      </c>
      <c r="S76" s="75">
        <v>0</v>
      </c>
      <c r="W76">
        <v>24.8</v>
      </c>
      <c r="X76">
        <v>26.33</v>
      </c>
      <c r="Y76">
        <v>8.7799999999999994</v>
      </c>
      <c r="Z76">
        <v>0</v>
      </c>
      <c r="AA76">
        <v>26.33</v>
      </c>
      <c r="AB76">
        <v>24.8</v>
      </c>
      <c r="AC76">
        <v>8.7799999999999994</v>
      </c>
      <c r="AD76">
        <v>48.28</v>
      </c>
      <c r="AE76">
        <v>144.82</v>
      </c>
      <c r="AF76">
        <v>0</v>
      </c>
      <c r="AG76">
        <v>0</v>
      </c>
      <c r="AH76">
        <v>0</v>
      </c>
      <c r="AI76">
        <v>4.83</v>
      </c>
      <c r="AJ76">
        <v>2.9</v>
      </c>
      <c r="AK76">
        <v>0.63</v>
      </c>
      <c r="AL76">
        <v>5.79</v>
      </c>
      <c r="AM76">
        <v>38.619999999999997</v>
      </c>
      <c r="AN76">
        <v>17.55</v>
      </c>
      <c r="AO76">
        <v>0</v>
      </c>
      <c r="AP76">
        <v>3.78</v>
      </c>
      <c r="AQ76">
        <v>26.33</v>
      </c>
    </row>
    <row r="77" spans="7:43">
      <c r="G77" t="s">
        <v>119</v>
      </c>
      <c r="H77" s="74">
        <v>3.53</v>
      </c>
      <c r="I77" s="47">
        <v>0</v>
      </c>
      <c r="J77" s="47">
        <v>3.78</v>
      </c>
      <c r="K77" s="47">
        <v>114.1</v>
      </c>
      <c r="L77" s="47">
        <v>10.620000000000001</v>
      </c>
      <c r="M77" s="75">
        <v>0</v>
      </c>
      <c r="N77" s="74">
        <v>86.9</v>
      </c>
      <c r="O77" s="47">
        <v>144.82</v>
      </c>
      <c r="P77" s="47">
        <v>0</v>
      </c>
      <c r="Q77" s="47">
        <v>0</v>
      </c>
      <c r="R77" s="47">
        <v>0</v>
      </c>
      <c r="S77" s="75">
        <v>0</v>
      </c>
      <c r="W77">
        <v>26.87</v>
      </c>
      <c r="X77">
        <v>26.33</v>
      </c>
      <c r="Y77">
        <v>8.7799999999999994</v>
      </c>
      <c r="Z77">
        <v>0</v>
      </c>
      <c r="AA77">
        <v>26.33</v>
      </c>
      <c r="AB77">
        <v>26.87</v>
      </c>
      <c r="AC77">
        <v>8.7799999999999994</v>
      </c>
      <c r="AD77">
        <v>48.28</v>
      </c>
      <c r="AE77">
        <v>144.82</v>
      </c>
      <c r="AF77">
        <v>0</v>
      </c>
      <c r="AG77">
        <v>0</v>
      </c>
      <c r="AH77">
        <v>0</v>
      </c>
      <c r="AI77">
        <v>4.83</v>
      </c>
      <c r="AJ77">
        <v>2.9</v>
      </c>
      <c r="AK77">
        <v>0.63</v>
      </c>
      <c r="AL77">
        <v>5.79</v>
      </c>
      <c r="AM77">
        <v>38.619999999999997</v>
      </c>
      <c r="AN77">
        <v>17.55</v>
      </c>
      <c r="AO77">
        <v>0</v>
      </c>
      <c r="AP77">
        <v>3.78</v>
      </c>
      <c r="AQ77">
        <v>26.33</v>
      </c>
    </row>
    <row r="78" spans="7:43">
      <c r="G78" t="s">
        <v>120</v>
      </c>
      <c r="H78" s="74">
        <v>3.53</v>
      </c>
      <c r="I78" s="47">
        <v>0</v>
      </c>
      <c r="J78" s="47">
        <v>3.78</v>
      </c>
      <c r="K78" s="47">
        <v>114.1</v>
      </c>
      <c r="L78" s="47">
        <v>10.620000000000001</v>
      </c>
      <c r="M78" s="75">
        <v>0</v>
      </c>
      <c r="N78" s="74">
        <v>86.9</v>
      </c>
      <c r="O78" s="47">
        <v>144.82</v>
      </c>
      <c r="P78" s="47">
        <v>0</v>
      </c>
      <c r="Q78" s="47">
        <v>0</v>
      </c>
      <c r="R78" s="47">
        <v>0</v>
      </c>
      <c r="S78" s="75">
        <v>0</v>
      </c>
      <c r="W78">
        <v>26.87</v>
      </c>
      <c r="X78">
        <v>26.33</v>
      </c>
      <c r="Y78">
        <v>8.7799999999999994</v>
      </c>
      <c r="Z78">
        <v>0</v>
      </c>
      <c r="AA78">
        <v>26.33</v>
      </c>
      <c r="AB78">
        <v>26.87</v>
      </c>
      <c r="AC78">
        <v>8.7799999999999994</v>
      </c>
      <c r="AD78">
        <v>48.28</v>
      </c>
      <c r="AE78">
        <v>144.82</v>
      </c>
      <c r="AF78">
        <v>0</v>
      </c>
      <c r="AG78">
        <v>0</v>
      </c>
      <c r="AH78">
        <v>0</v>
      </c>
      <c r="AI78">
        <v>4.83</v>
      </c>
      <c r="AJ78">
        <v>2.9</v>
      </c>
      <c r="AK78">
        <v>0.63</v>
      </c>
      <c r="AL78">
        <v>5.79</v>
      </c>
      <c r="AM78">
        <v>38.619999999999997</v>
      </c>
      <c r="AN78">
        <v>17.55</v>
      </c>
      <c r="AO78">
        <v>0</v>
      </c>
      <c r="AP78">
        <v>3.78</v>
      </c>
      <c r="AQ78">
        <v>26.33</v>
      </c>
    </row>
    <row r="79" spans="7:43">
      <c r="G79" t="s">
        <v>121</v>
      </c>
      <c r="H79" s="74">
        <v>3.53</v>
      </c>
      <c r="I79" s="47">
        <v>0</v>
      </c>
      <c r="J79" s="47">
        <v>3.78</v>
      </c>
      <c r="K79" s="47">
        <v>114.1</v>
      </c>
      <c r="L79" s="47">
        <v>10.620000000000001</v>
      </c>
      <c r="M79" s="75">
        <v>0</v>
      </c>
      <c r="N79" s="74">
        <v>86.9</v>
      </c>
      <c r="O79" s="47">
        <v>144.82</v>
      </c>
      <c r="P79" s="47">
        <v>0</v>
      </c>
      <c r="Q79" s="47">
        <v>0</v>
      </c>
      <c r="R79" s="47">
        <v>0</v>
      </c>
      <c r="S79" s="75">
        <v>0</v>
      </c>
      <c r="W79">
        <v>26.87</v>
      </c>
      <c r="X79">
        <v>26.33</v>
      </c>
      <c r="Y79">
        <v>8.7799999999999994</v>
      </c>
      <c r="Z79">
        <v>0</v>
      </c>
      <c r="AA79">
        <v>26.33</v>
      </c>
      <c r="AB79">
        <v>26.87</v>
      </c>
      <c r="AC79">
        <v>8.7799999999999994</v>
      </c>
      <c r="AD79">
        <v>48.28</v>
      </c>
      <c r="AE79">
        <v>144.82</v>
      </c>
      <c r="AF79">
        <v>0</v>
      </c>
      <c r="AG79">
        <v>0</v>
      </c>
      <c r="AH79">
        <v>0</v>
      </c>
      <c r="AI79">
        <v>4.83</v>
      </c>
      <c r="AJ79">
        <v>2.9</v>
      </c>
      <c r="AK79">
        <v>0.63</v>
      </c>
      <c r="AL79">
        <v>5.79</v>
      </c>
      <c r="AM79">
        <v>38.619999999999997</v>
      </c>
      <c r="AN79">
        <v>17.55</v>
      </c>
      <c r="AO79">
        <v>0</v>
      </c>
      <c r="AP79">
        <v>3.78</v>
      </c>
      <c r="AQ79">
        <v>26.33</v>
      </c>
    </row>
    <row r="80" spans="7:43">
      <c r="G80" t="s">
        <v>122</v>
      </c>
      <c r="H80" s="74">
        <v>3.53</v>
      </c>
      <c r="I80" s="47">
        <v>0</v>
      </c>
      <c r="J80" s="47">
        <v>3.78</v>
      </c>
      <c r="K80" s="47">
        <v>114.1</v>
      </c>
      <c r="L80" s="47">
        <v>10.620000000000001</v>
      </c>
      <c r="M80" s="75">
        <v>0</v>
      </c>
      <c r="N80" s="74">
        <v>86.9</v>
      </c>
      <c r="O80" s="47">
        <v>144.82</v>
      </c>
      <c r="P80" s="47">
        <v>0</v>
      </c>
      <c r="Q80" s="47">
        <v>0</v>
      </c>
      <c r="R80" s="47">
        <v>0</v>
      </c>
      <c r="S80" s="75">
        <v>0</v>
      </c>
      <c r="W80">
        <v>26.87</v>
      </c>
      <c r="X80">
        <v>26.33</v>
      </c>
      <c r="Y80">
        <v>8.7799999999999994</v>
      </c>
      <c r="Z80">
        <v>0</v>
      </c>
      <c r="AA80">
        <v>26.33</v>
      </c>
      <c r="AB80">
        <v>26.87</v>
      </c>
      <c r="AC80">
        <v>8.7799999999999994</v>
      </c>
      <c r="AD80">
        <v>48.28</v>
      </c>
      <c r="AE80">
        <v>144.82</v>
      </c>
      <c r="AF80">
        <v>0</v>
      </c>
      <c r="AG80">
        <v>0</v>
      </c>
      <c r="AH80">
        <v>0</v>
      </c>
      <c r="AI80">
        <v>4.83</v>
      </c>
      <c r="AJ80">
        <v>2.9</v>
      </c>
      <c r="AK80">
        <v>0.63</v>
      </c>
      <c r="AL80">
        <v>5.79</v>
      </c>
      <c r="AM80">
        <v>38.619999999999997</v>
      </c>
      <c r="AN80">
        <v>17.55</v>
      </c>
      <c r="AO80">
        <v>0</v>
      </c>
      <c r="AP80">
        <v>3.78</v>
      </c>
      <c r="AQ80">
        <v>26.33</v>
      </c>
    </row>
    <row r="81" spans="7:43">
      <c r="G81" t="s">
        <v>123</v>
      </c>
      <c r="H81" s="74">
        <v>3.53</v>
      </c>
      <c r="I81" s="47">
        <v>0</v>
      </c>
      <c r="J81" s="47">
        <v>3.78</v>
      </c>
      <c r="K81" s="47">
        <v>114.1</v>
      </c>
      <c r="L81" s="47">
        <v>10.620000000000001</v>
      </c>
      <c r="M81" s="75">
        <v>0</v>
      </c>
      <c r="N81" s="74">
        <v>86.9</v>
      </c>
      <c r="O81" s="47">
        <v>144.82</v>
      </c>
      <c r="P81" s="47">
        <v>0</v>
      </c>
      <c r="Q81" s="47">
        <v>0</v>
      </c>
      <c r="R81" s="47">
        <v>0</v>
      </c>
      <c r="S81" s="75">
        <v>0</v>
      </c>
      <c r="W81">
        <v>26.87</v>
      </c>
      <c r="X81">
        <v>26.33</v>
      </c>
      <c r="Y81">
        <v>8.7799999999999994</v>
      </c>
      <c r="Z81">
        <v>0</v>
      </c>
      <c r="AA81">
        <v>26.33</v>
      </c>
      <c r="AB81">
        <v>26.87</v>
      </c>
      <c r="AC81">
        <v>8.7799999999999994</v>
      </c>
      <c r="AD81">
        <v>48.28</v>
      </c>
      <c r="AE81">
        <v>144.82</v>
      </c>
      <c r="AF81">
        <v>0</v>
      </c>
      <c r="AG81">
        <v>0</v>
      </c>
      <c r="AH81">
        <v>0</v>
      </c>
      <c r="AI81">
        <v>4.83</v>
      </c>
      <c r="AJ81">
        <v>2.9</v>
      </c>
      <c r="AK81">
        <v>0.63</v>
      </c>
      <c r="AL81">
        <v>5.79</v>
      </c>
      <c r="AM81">
        <v>38.619999999999997</v>
      </c>
      <c r="AN81">
        <v>17.55</v>
      </c>
      <c r="AO81">
        <v>0</v>
      </c>
      <c r="AP81">
        <v>3.78</v>
      </c>
      <c r="AQ81">
        <v>26.33</v>
      </c>
    </row>
    <row r="82" spans="7:43">
      <c r="G82" t="s">
        <v>124</v>
      </c>
      <c r="H82" s="74">
        <v>3.53</v>
      </c>
      <c r="I82" s="47">
        <v>0</v>
      </c>
      <c r="J82" s="47">
        <v>3.78</v>
      </c>
      <c r="K82" s="47">
        <v>114.1</v>
      </c>
      <c r="L82" s="47">
        <v>10.620000000000001</v>
      </c>
      <c r="M82" s="75">
        <v>0</v>
      </c>
      <c r="N82" s="74">
        <v>86.9</v>
      </c>
      <c r="O82" s="47">
        <v>144.82</v>
      </c>
      <c r="P82" s="47">
        <v>0</v>
      </c>
      <c r="Q82" s="47">
        <v>0</v>
      </c>
      <c r="R82" s="47">
        <v>0</v>
      </c>
      <c r="S82" s="75">
        <v>0</v>
      </c>
      <c r="W82">
        <v>26.87</v>
      </c>
      <c r="X82">
        <v>26.33</v>
      </c>
      <c r="Y82">
        <v>8.7799999999999994</v>
      </c>
      <c r="Z82">
        <v>0</v>
      </c>
      <c r="AA82">
        <v>26.33</v>
      </c>
      <c r="AB82">
        <v>26.87</v>
      </c>
      <c r="AC82">
        <v>8.7799999999999994</v>
      </c>
      <c r="AD82">
        <v>48.28</v>
      </c>
      <c r="AE82">
        <v>144.82</v>
      </c>
      <c r="AF82">
        <v>0</v>
      </c>
      <c r="AG82">
        <v>0</v>
      </c>
      <c r="AH82">
        <v>0</v>
      </c>
      <c r="AI82">
        <v>4.83</v>
      </c>
      <c r="AJ82">
        <v>2.9</v>
      </c>
      <c r="AK82">
        <v>0.63</v>
      </c>
      <c r="AL82">
        <v>5.79</v>
      </c>
      <c r="AM82">
        <v>38.619999999999997</v>
      </c>
      <c r="AN82">
        <v>17.55</v>
      </c>
      <c r="AO82">
        <v>0</v>
      </c>
      <c r="AP82">
        <v>3.78</v>
      </c>
      <c r="AQ82">
        <v>26.33</v>
      </c>
    </row>
    <row r="83" spans="7:43">
      <c r="G83" t="s">
        <v>125</v>
      </c>
      <c r="H83" s="74">
        <v>3.53</v>
      </c>
      <c r="I83" s="47">
        <v>0</v>
      </c>
      <c r="J83" s="47">
        <v>3.78</v>
      </c>
      <c r="K83" s="47">
        <v>114.1</v>
      </c>
      <c r="L83" s="47">
        <v>10.620000000000001</v>
      </c>
      <c r="M83" s="75">
        <v>0</v>
      </c>
      <c r="N83" s="74">
        <v>86.9</v>
      </c>
      <c r="O83" s="47">
        <v>193.1</v>
      </c>
      <c r="P83" s="47">
        <v>0</v>
      </c>
      <c r="Q83" s="47">
        <v>0</v>
      </c>
      <c r="R83" s="47">
        <v>0</v>
      </c>
      <c r="S83" s="75">
        <v>0</v>
      </c>
      <c r="W83">
        <v>26.87</v>
      </c>
      <c r="X83">
        <v>26.33</v>
      </c>
      <c r="Y83">
        <v>8.7799999999999994</v>
      </c>
      <c r="Z83">
        <v>0</v>
      </c>
      <c r="AA83">
        <v>26.33</v>
      </c>
      <c r="AB83">
        <v>26.87</v>
      </c>
      <c r="AC83">
        <v>8.7799999999999994</v>
      </c>
      <c r="AD83">
        <v>48.28</v>
      </c>
      <c r="AE83">
        <v>193.1</v>
      </c>
      <c r="AF83">
        <v>0</v>
      </c>
      <c r="AG83">
        <v>0</v>
      </c>
      <c r="AH83">
        <v>0</v>
      </c>
      <c r="AI83">
        <v>4.83</v>
      </c>
      <c r="AJ83">
        <v>2.9</v>
      </c>
      <c r="AK83">
        <v>0.63</v>
      </c>
      <c r="AL83">
        <v>5.79</v>
      </c>
      <c r="AM83">
        <v>38.619999999999997</v>
      </c>
      <c r="AN83">
        <v>17.55</v>
      </c>
      <c r="AO83">
        <v>0</v>
      </c>
      <c r="AP83">
        <v>3.78</v>
      </c>
      <c r="AQ83">
        <v>26.33</v>
      </c>
    </row>
    <row r="84" spans="7:43">
      <c r="G84" t="s">
        <v>126</v>
      </c>
      <c r="H84" s="74">
        <v>3.53</v>
      </c>
      <c r="I84" s="47">
        <v>0</v>
      </c>
      <c r="J84" s="47">
        <v>3.78</v>
      </c>
      <c r="K84" s="47">
        <v>114.1</v>
      </c>
      <c r="L84" s="47">
        <v>10.620000000000001</v>
      </c>
      <c r="M84" s="75">
        <v>0</v>
      </c>
      <c r="N84" s="74">
        <v>86.9</v>
      </c>
      <c r="O84" s="47">
        <v>193.1</v>
      </c>
      <c r="P84" s="47">
        <v>0</v>
      </c>
      <c r="Q84" s="47">
        <v>0</v>
      </c>
      <c r="R84" s="47">
        <v>0</v>
      </c>
      <c r="S84" s="75">
        <v>0</v>
      </c>
      <c r="W84">
        <v>26.87</v>
      </c>
      <c r="X84">
        <v>26.33</v>
      </c>
      <c r="Y84">
        <v>8.7799999999999994</v>
      </c>
      <c r="Z84">
        <v>0</v>
      </c>
      <c r="AA84">
        <v>26.33</v>
      </c>
      <c r="AB84">
        <v>26.87</v>
      </c>
      <c r="AC84">
        <v>8.7799999999999994</v>
      </c>
      <c r="AD84">
        <v>48.28</v>
      </c>
      <c r="AE84">
        <v>193.1</v>
      </c>
      <c r="AF84">
        <v>0</v>
      </c>
      <c r="AG84">
        <v>0</v>
      </c>
      <c r="AH84">
        <v>0</v>
      </c>
      <c r="AI84">
        <v>4.83</v>
      </c>
      <c r="AJ84">
        <v>2.9</v>
      </c>
      <c r="AK84">
        <v>0.63</v>
      </c>
      <c r="AL84">
        <v>5.79</v>
      </c>
      <c r="AM84">
        <v>38.619999999999997</v>
      </c>
      <c r="AN84">
        <v>17.55</v>
      </c>
      <c r="AO84">
        <v>0</v>
      </c>
      <c r="AP84">
        <v>3.78</v>
      </c>
      <c r="AQ84">
        <v>26.33</v>
      </c>
    </row>
    <row r="85" spans="7:43">
      <c r="G85" t="s">
        <v>127</v>
      </c>
      <c r="H85" s="74">
        <v>3.53</v>
      </c>
      <c r="I85" s="47">
        <v>0</v>
      </c>
      <c r="J85" s="47">
        <v>3.78</v>
      </c>
      <c r="K85" s="47">
        <v>114.1</v>
      </c>
      <c r="L85" s="47">
        <v>10.620000000000001</v>
      </c>
      <c r="M85" s="75">
        <v>0</v>
      </c>
      <c r="N85" s="74">
        <v>86.9</v>
      </c>
      <c r="O85" s="47">
        <v>193.1</v>
      </c>
      <c r="P85" s="47">
        <v>0</v>
      </c>
      <c r="Q85" s="47">
        <v>0</v>
      </c>
      <c r="R85" s="47">
        <v>0</v>
      </c>
      <c r="S85" s="75">
        <v>0</v>
      </c>
      <c r="W85">
        <v>26.87</v>
      </c>
      <c r="X85">
        <v>26.33</v>
      </c>
      <c r="Y85">
        <v>8.7799999999999994</v>
      </c>
      <c r="Z85">
        <v>0</v>
      </c>
      <c r="AA85">
        <v>26.33</v>
      </c>
      <c r="AB85">
        <v>26.87</v>
      </c>
      <c r="AC85">
        <v>8.7799999999999994</v>
      </c>
      <c r="AD85">
        <v>48.28</v>
      </c>
      <c r="AE85">
        <v>193.1</v>
      </c>
      <c r="AF85">
        <v>0</v>
      </c>
      <c r="AG85">
        <v>0</v>
      </c>
      <c r="AH85">
        <v>0</v>
      </c>
      <c r="AI85">
        <v>4.83</v>
      </c>
      <c r="AJ85">
        <v>2.9</v>
      </c>
      <c r="AK85">
        <v>0.63</v>
      </c>
      <c r="AL85">
        <v>5.79</v>
      </c>
      <c r="AM85">
        <v>38.619999999999997</v>
      </c>
      <c r="AN85">
        <v>17.55</v>
      </c>
      <c r="AO85">
        <v>0</v>
      </c>
      <c r="AP85">
        <v>3.78</v>
      </c>
      <c r="AQ85">
        <v>26.33</v>
      </c>
    </row>
    <row r="86" spans="7:43">
      <c r="G86" t="s">
        <v>128</v>
      </c>
      <c r="H86" s="74">
        <v>3.53</v>
      </c>
      <c r="I86" s="47">
        <v>0</v>
      </c>
      <c r="J86" s="47">
        <v>3.78</v>
      </c>
      <c r="K86" s="47">
        <v>114.1</v>
      </c>
      <c r="L86" s="47">
        <v>10.620000000000001</v>
      </c>
      <c r="M86" s="75">
        <v>0</v>
      </c>
      <c r="N86" s="74">
        <v>86.9</v>
      </c>
      <c r="O86" s="47">
        <v>193.1</v>
      </c>
      <c r="P86" s="47">
        <v>0</v>
      </c>
      <c r="Q86" s="47">
        <v>0</v>
      </c>
      <c r="R86" s="47">
        <v>0</v>
      </c>
      <c r="S86" s="75">
        <v>0</v>
      </c>
      <c r="W86">
        <v>26.87</v>
      </c>
      <c r="X86">
        <v>26.33</v>
      </c>
      <c r="Y86">
        <v>8.7799999999999994</v>
      </c>
      <c r="Z86">
        <v>0</v>
      </c>
      <c r="AA86">
        <v>26.33</v>
      </c>
      <c r="AB86">
        <v>26.87</v>
      </c>
      <c r="AC86">
        <v>8.7799999999999994</v>
      </c>
      <c r="AD86">
        <v>48.28</v>
      </c>
      <c r="AE86">
        <v>193.1</v>
      </c>
      <c r="AF86">
        <v>0</v>
      </c>
      <c r="AG86">
        <v>0</v>
      </c>
      <c r="AH86">
        <v>0</v>
      </c>
      <c r="AI86">
        <v>4.83</v>
      </c>
      <c r="AJ86">
        <v>2.9</v>
      </c>
      <c r="AK86">
        <v>0.63</v>
      </c>
      <c r="AL86">
        <v>5.79</v>
      </c>
      <c r="AM86">
        <v>38.619999999999997</v>
      </c>
      <c r="AN86">
        <v>17.55</v>
      </c>
      <c r="AO86">
        <v>0</v>
      </c>
      <c r="AP86">
        <v>3.78</v>
      </c>
      <c r="AQ86">
        <v>26.33</v>
      </c>
    </row>
    <row r="87" spans="7:43">
      <c r="G87" t="s">
        <v>129</v>
      </c>
      <c r="H87" s="74">
        <v>3.53</v>
      </c>
      <c r="I87" s="47">
        <v>0</v>
      </c>
      <c r="J87" s="47">
        <v>3.78</v>
      </c>
      <c r="K87" s="47">
        <v>114.1</v>
      </c>
      <c r="L87" s="47">
        <v>10.620000000000001</v>
      </c>
      <c r="M87" s="75">
        <v>0</v>
      </c>
      <c r="N87" s="74">
        <v>86.9</v>
      </c>
      <c r="O87" s="47">
        <v>193.1</v>
      </c>
      <c r="P87" s="47">
        <v>0</v>
      </c>
      <c r="Q87" s="47">
        <v>0</v>
      </c>
      <c r="R87" s="47">
        <v>0</v>
      </c>
      <c r="S87" s="75">
        <v>0</v>
      </c>
      <c r="W87">
        <v>26.87</v>
      </c>
      <c r="X87">
        <v>26.33</v>
      </c>
      <c r="Y87">
        <v>8.7799999999999994</v>
      </c>
      <c r="Z87">
        <v>0</v>
      </c>
      <c r="AA87">
        <v>26.33</v>
      </c>
      <c r="AB87">
        <v>26.87</v>
      </c>
      <c r="AC87">
        <v>8.7799999999999994</v>
      </c>
      <c r="AD87">
        <v>48.28</v>
      </c>
      <c r="AE87">
        <v>193.1</v>
      </c>
      <c r="AF87">
        <v>0</v>
      </c>
      <c r="AG87">
        <v>0</v>
      </c>
      <c r="AH87">
        <v>0</v>
      </c>
      <c r="AI87">
        <v>4.83</v>
      </c>
      <c r="AJ87">
        <v>2.9</v>
      </c>
      <c r="AK87">
        <v>0.63</v>
      </c>
      <c r="AL87">
        <v>5.79</v>
      </c>
      <c r="AM87">
        <v>38.619999999999997</v>
      </c>
      <c r="AN87">
        <v>17.55</v>
      </c>
      <c r="AO87">
        <v>0</v>
      </c>
      <c r="AP87">
        <v>3.78</v>
      </c>
      <c r="AQ87">
        <v>26.33</v>
      </c>
    </row>
    <row r="88" spans="7:43">
      <c r="G88" t="s">
        <v>130</v>
      </c>
      <c r="H88" s="74">
        <v>3.53</v>
      </c>
      <c r="I88" s="47">
        <v>0</v>
      </c>
      <c r="J88" s="47">
        <v>3.78</v>
      </c>
      <c r="K88" s="47">
        <v>114.1</v>
      </c>
      <c r="L88" s="47">
        <v>10.620000000000001</v>
      </c>
      <c r="M88" s="75">
        <v>0</v>
      </c>
      <c r="N88" s="74">
        <v>86.9</v>
      </c>
      <c r="O88" s="47">
        <v>193.1</v>
      </c>
      <c r="P88" s="47">
        <v>0</v>
      </c>
      <c r="Q88" s="47">
        <v>0</v>
      </c>
      <c r="R88" s="47">
        <v>0</v>
      </c>
      <c r="S88" s="75">
        <v>0</v>
      </c>
      <c r="W88">
        <v>26.87</v>
      </c>
      <c r="X88">
        <v>26.33</v>
      </c>
      <c r="Y88">
        <v>8.7799999999999994</v>
      </c>
      <c r="Z88">
        <v>0</v>
      </c>
      <c r="AA88">
        <v>26.33</v>
      </c>
      <c r="AB88">
        <v>26.87</v>
      </c>
      <c r="AC88">
        <v>8.7799999999999994</v>
      </c>
      <c r="AD88">
        <v>48.28</v>
      </c>
      <c r="AE88">
        <v>193.1</v>
      </c>
      <c r="AF88">
        <v>0</v>
      </c>
      <c r="AG88">
        <v>0</v>
      </c>
      <c r="AH88">
        <v>0</v>
      </c>
      <c r="AI88">
        <v>4.83</v>
      </c>
      <c r="AJ88">
        <v>2.9</v>
      </c>
      <c r="AK88">
        <v>0.63</v>
      </c>
      <c r="AL88">
        <v>5.79</v>
      </c>
      <c r="AM88">
        <v>38.619999999999997</v>
      </c>
      <c r="AN88">
        <v>17.55</v>
      </c>
      <c r="AO88">
        <v>0</v>
      </c>
      <c r="AP88">
        <v>3.78</v>
      </c>
      <c r="AQ88">
        <v>26.33</v>
      </c>
    </row>
    <row r="89" spans="7:43">
      <c r="G89" t="s">
        <v>131</v>
      </c>
      <c r="H89" s="74">
        <v>3.53</v>
      </c>
      <c r="I89" s="47">
        <v>0</v>
      </c>
      <c r="J89" s="47">
        <v>3.78</v>
      </c>
      <c r="K89" s="47">
        <v>114.1</v>
      </c>
      <c r="L89" s="47">
        <v>10.620000000000001</v>
      </c>
      <c r="M89" s="75">
        <v>0</v>
      </c>
      <c r="N89" s="74">
        <v>86.9</v>
      </c>
      <c r="O89" s="47">
        <v>193.1</v>
      </c>
      <c r="P89" s="47">
        <v>0</v>
      </c>
      <c r="Q89" s="47">
        <v>0</v>
      </c>
      <c r="R89" s="47">
        <v>0</v>
      </c>
      <c r="S89" s="75">
        <v>0</v>
      </c>
      <c r="W89">
        <v>26.87</v>
      </c>
      <c r="X89">
        <v>26.33</v>
      </c>
      <c r="Y89">
        <v>8.7799999999999994</v>
      </c>
      <c r="Z89">
        <v>0</v>
      </c>
      <c r="AA89">
        <v>26.33</v>
      </c>
      <c r="AB89">
        <v>26.87</v>
      </c>
      <c r="AC89">
        <v>8.7799999999999994</v>
      </c>
      <c r="AD89">
        <v>48.28</v>
      </c>
      <c r="AE89">
        <v>193.1</v>
      </c>
      <c r="AF89">
        <v>0</v>
      </c>
      <c r="AG89">
        <v>0</v>
      </c>
      <c r="AH89">
        <v>0</v>
      </c>
      <c r="AI89">
        <v>4.83</v>
      </c>
      <c r="AJ89">
        <v>2.9</v>
      </c>
      <c r="AK89">
        <v>0.63</v>
      </c>
      <c r="AL89">
        <v>5.79</v>
      </c>
      <c r="AM89">
        <v>38.619999999999997</v>
      </c>
      <c r="AN89">
        <v>17.55</v>
      </c>
      <c r="AO89">
        <v>0</v>
      </c>
      <c r="AP89">
        <v>3.78</v>
      </c>
      <c r="AQ89">
        <v>26.33</v>
      </c>
    </row>
    <row r="90" spans="7:43">
      <c r="G90" t="s">
        <v>132</v>
      </c>
      <c r="H90" s="74">
        <v>3.53</v>
      </c>
      <c r="I90" s="47">
        <v>0</v>
      </c>
      <c r="J90" s="47">
        <v>3.78</v>
      </c>
      <c r="K90" s="47">
        <v>114.1</v>
      </c>
      <c r="L90" s="47">
        <v>10.620000000000001</v>
      </c>
      <c r="M90" s="75">
        <v>0</v>
      </c>
      <c r="N90" s="74">
        <v>86.9</v>
      </c>
      <c r="O90" s="47">
        <v>193.1</v>
      </c>
      <c r="P90" s="47">
        <v>0</v>
      </c>
      <c r="Q90" s="47">
        <v>0</v>
      </c>
      <c r="R90" s="47">
        <v>0</v>
      </c>
      <c r="S90" s="75">
        <v>0</v>
      </c>
      <c r="W90">
        <v>26.87</v>
      </c>
      <c r="X90">
        <v>26.33</v>
      </c>
      <c r="Y90">
        <v>8.7799999999999994</v>
      </c>
      <c r="Z90">
        <v>0</v>
      </c>
      <c r="AA90">
        <v>26.33</v>
      </c>
      <c r="AB90">
        <v>26.87</v>
      </c>
      <c r="AC90">
        <v>8.7799999999999994</v>
      </c>
      <c r="AD90">
        <v>48.28</v>
      </c>
      <c r="AE90">
        <v>193.1</v>
      </c>
      <c r="AF90">
        <v>0</v>
      </c>
      <c r="AG90">
        <v>0</v>
      </c>
      <c r="AH90">
        <v>0</v>
      </c>
      <c r="AI90">
        <v>4.83</v>
      </c>
      <c r="AJ90">
        <v>2.9</v>
      </c>
      <c r="AK90">
        <v>0.63</v>
      </c>
      <c r="AL90">
        <v>5.79</v>
      </c>
      <c r="AM90">
        <v>38.619999999999997</v>
      </c>
      <c r="AN90">
        <v>17.55</v>
      </c>
      <c r="AO90">
        <v>0</v>
      </c>
      <c r="AP90">
        <v>3.78</v>
      </c>
      <c r="AQ90">
        <v>26.33</v>
      </c>
    </row>
    <row r="91" spans="7:43">
      <c r="G91" t="s">
        <v>133</v>
      </c>
      <c r="H91" s="74">
        <v>3.53</v>
      </c>
      <c r="I91" s="47">
        <v>0</v>
      </c>
      <c r="J91" s="47">
        <v>3.78</v>
      </c>
      <c r="K91" s="47">
        <v>114.1</v>
      </c>
      <c r="L91" s="47">
        <v>10.620000000000001</v>
      </c>
      <c r="M91" s="75">
        <v>0</v>
      </c>
      <c r="N91" s="74">
        <v>362.44000000000005</v>
      </c>
      <c r="O91" s="47">
        <v>284.94</v>
      </c>
      <c r="P91" s="47">
        <v>0</v>
      </c>
      <c r="Q91" s="47">
        <v>0</v>
      </c>
      <c r="R91" s="47">
        <v>0</v>
      </c>
      <c r="S91" s="75">
        <v>0</v>
      </c>
      <c r="W91">
        <v>26.87</v>
      </c>
      <c r="X91">
        <v>26.33</v>
      </c>
      <c r="Y91">
        <v>8.7799999999999994</v>
      </c>
      <c r="Z91">
        <v>91.84</v>
      </c>
      <c r="AA91">
        <v>26.33</v>
      </c>
      <c r="AB91">
        <v>26.87</v>
      </c>
      <c r="AC91">
        <v>8.7799999999999994</v>
      </c>
      <c r="AD91">
        <v>48.28</v>
      </c>
      <c r="AE91">
        <v>193.1</v>
      </c>
      <c r="AF91">
        <v>0</v>
      </c>
      <c r="AG91">
        <v>0</v>
      </c>
      <c r="AH91">
        <v>0</v>
      </c>
      <c r="AI91">
        <v>4.83</v>
      </c>
      <c r="AJ91">
        <v>2.9</v>
      </c>
      <c r="AK91">
        <v>0.63</v>
      </c>
      <c r="AL91">
        <v>5.79</v>
      </c>
      <c r="AM91">
        <v>38.619999999999997</v>
      </c>
      <c r="AN91">
        <v>17.55</v>
      </c>
      <c r="AO91">
        <v>275.54000000000002</v>
      </c>
      <c r="AP91">
        <v>3.78</v>
      </c>
      <c r="AQ91">
        <v>26.33</v>
      </c>
    </row>
    <row r="92" spans="7:43">
      <c r="G92" t="s">
        <v>134</v>
      </c>
      <c r="H92" s="74">
        <v>3.53</v>
      </c>
      <c r="I92" s="47">
        <v>0</v>
      </c>
      <c r="J92" s="47">
        <v>3.78</v>
      </c>
      <c r="K92" s="47">
        <v>114.1</v>
      </c>
      <c r="L92" s="47">
        <v>10.620000000000001</v>
      </c>
      <c r="M92" s="75">
        <v>0</v>
      </c>
      <c r="N92" s="74">
        <v>362.44000000000005</v>
      </c>
      <c r="O92" s="47">
        <v>284.94</v>
      </c>
      <c r="P92" s="47">
        <v>0</v>
      </c>
      <c r="Q92" s="47">
        <v>0</v>
      </c>
      <c r="R92" s="47">
        <v>0</v>
      </c>
      <c r="S92" s="75">
        <v>0</v>
      </c>
      <c r="W92">
        <v>26.87</v>
      </c>
      <c r="X92">
        <v>26.33</v>
      </c>
      <c r="Y92">
        <v>8.7799999999999994</v>
      </c>
      <c r="Z92">
        <v>91.84</v>
      </c>
      <c r="AA92">
        <v>26.33</v>
      </c>
      <c r="AB92">
        <v>26.87</v>
      </c>
      <c r="AC92">
        <v>8.7799999999999994</v>
      </c>
      <c r="AD92">
        <v>48.28</v>
      </c>
      <c r="AE92">
        <v>193.1</v>
      </c>
      <c r="AF92">
        <v>0</v>
      </c>
      <c r="AG92">
        <v>0</v>
      </c>
      <c r="AH92">
        <v>0</v>
      </c>
      <c r="AI92">
        <v>4.83</v>
      </c>
      <c r="AJ92">
        <v>2.9</v>
      </c>
      <c r="AK92">
        <v>0.63</v>
      </c>
      <c r="AL92">
        <v>5.79</v>
      </c>
      <c r="AM92">
        <v>38.619999999999997</v>
      </c>
      <c r="AN92">
        <v>17.55</v>
      </c>
      <c r="AO92">
        <v>275.54000000000002</v>
      </c>
      <c r="AP92">
        <v>3.78</v>
      </c>
      <c r="AQ92">
        <v>26.33</v>
      </c>
    </row>
    <row r="93" spans="7:43">
      <c r="G93" t="s">
        <v>135</v>
      </c>
      <c r="H93" s="74">
        <v>3.53</v>
      </c>
      <c r="I93" s="47">
        <v>0</v>
      </c>
      <c r="J93" s="47">
        <v>3.78</v>
      </c>
      <c r="K93" s="47">
        <v>114.1</v>
      </c>
      <c r="L93" s="47">
        <v>10.620000000000001</v>
      </c>
      <c r="M93" s="75">
        <v>0</v>
      </c>
      <c r="N93" s="74">
        <v>362.44000000000005</v>
      </c>
      <c r="O93" s="47">
        <v>284.94</v>
      </c>
      <c r="P93" s="47">
        <v>0</v>
      </c>
      <c r="Q93" s="47">
        <v>0</v>
      </c>
      <c r="R93" s="47">
        <v>0</v>
      </c>
      <c r="S93" s="75">
        <v>0</v>
      </c>
      <c r="W93">
        <v>26.87</v>
      </c>
      <c r="X93">
        <v>26.33</v>
      </c>
      <c r="Y93">
        <v>8.7799999999999994</v>
      </c>
      <c r="Z93">
        <v>91.84</v>
      </c>
      <c r="AA93">
        <v>26.33</v>
      </c>
      <c r="AB93">
        <v>26.87</v>
      </c>
      <c r="AC93">
        <v>8.7799999999999994</v>
      </c>
      <c r="AD93">
        <v>48.28</v>
      </c>
      <c r="AE93">
        <v>193.1</v>
      </c>
      <c r="AF93">
        <v>0</v>
      </c>
      <c r="AG93">
        <v>0</v>
      </c>
      <c r="AH93">
        <v>0</v>
      </c>
      <c r="AI93">
        <v>4.83</v>
      </c>
      <c r="AJ93">
        <v>2.9</v>
      </c>
      <c r="AK93">
        <v>0.63</v>
      </c>
      <c r="AL93">
        <v>5.79</v>
      </c>
      <c r="AM93">
        <v>38.619999999999997</v>
      </c>
      <c r="AN93">
        <v>17.55</v>
      </c>
      <c r="AO93">
        <v>275.54000000000002</v>
      </c>
      <c r="AP93">
        <v>3.78</v>
      </c>
      <c r="AQ93">
        <v>26.33</v>
      </c>
    </row>
    <row r="94" spans="7:43">
      <c r="G94" t="s">
        <v>136</v>
      </c>
      <c r="H94" s="74">
        <v>3.53</v>
      </c>
      <c r="I94" s="47">
        <v>0</v>
      </c>
      <c r="J94" s="47">
        <v>3.78</v>
      </c>
      <c r="K94" s="47">
        <v>114.1</v>
      </c>
      <c r="L94" s="47">
        <v>10.620000000000001</v>
      </c>
      <c r="M94" s="75">
        <v>0</v>
      </c>
      <c r="N94" s="74">
        <v>362.44000000000005</v>
      </c>
      <c r="O94" s="47">
        <v>284.94</v>
      </c>
      <c r="P94" s="47">
        <v>0</v>
      </c>
      <c r="Q94" s="47">
        <v>0</v>
      </c>
      <c r="R94" s="47">
        <v>0</v>
      </c>
      <c r="S94" s="75">
        <v>0</v>
      </c>
      <c r="W94">
        <v>26.87</v>
      </c>
      <c r="X94">
        <v>26.33</v>
      </c>
      <c r="Y94">
        <v>8.7799999999999994</v>
      </c>
      <c r="Z94">
        <v>91.84</v>
      </c>
      <c r="AA94">
        <v>26.33</v>
      </c>
      <c r="AB94">
        <v>26.87</v>
      </c>
      <c r="AC94">
        <v>8.7799999999999994</v>
      </c>
      <c r="AD94">
        <v>48.28</v>
      </c>
      <c r="AE94">
        <v>193.1</v>
      </c>
      <c r="AF94">
        <v>0</v>
      </c>
      <c r="AG94">
        <v>0</v>
      </c>
      <c r="AH94">
        <v>0</v>
      </c>
      <c r="AI94">
        <v>4.83</v>
      </c>
      <c r="AJ94">
        <v>2.9</v>
      </c>
      <c r="AK94">
        <v>0.63</v>
      </c>
      <c r="AL94">
        <v>5.79</v>
      </c>
      <c r="AM94">
        <v>38.619999999999997</v>
      </c>
      <c r="AN94">
        <v>17.55</v>
      </c>
      <c r="AO94">
        <v>275.54000000000002</v>
      </c>
      <c r="AP94">
        <v>3.78</v>
      </c>
      <c r="AQ94">
        <v>26.33</v>
      </c>
    </row>
    <row r="95" spans="7:43">
      <c r="G95" t="s">
        <v>137</v>
      </c>
      <c r="H95" s="74">
        <v>3.53</v>
      </c>
      <c r="I95" s="47">
        <v>0</v>
      </c>
      <c r="J95" s="47">
        <v>3.78</v>
      </c>
      <c r="K95" s="47">
        <v>114.1</v>
      </c>
      <c r="L95" s="47">
        <v>10.620000000000001</v>
      </c>
      <c r="M95" s="75">
        <v>0</v>
      </c>
      <c r="N95" s="74">
        <v>362.44000000000005</v>
      </c>
      <c r="O95" s="47">
        <v>284.94</v>
      </c>
      <c r="P95" s="47">
        <v>0</v>
      </c>
      <c r="Q95" s="47">
        <v>0</v>
      </c>
      <c r="R95" s="47">
        <v>0</v>
      </c>
      <c r="S95" s="75">
        <v>0</v>
      </c>
      <c r="W95">
        <v>26.87</v>
      </c>
      <c r="X95">
        <v>26.33</v>
      </c>
      <c r="Y95">
        <v>8.7799999999999994</v>
      </c>
      <c r="Z95">
        <v>91.84</v>
      </c>
      <c r="AA95">
        <v>26.33</v>
      </c>
      <c r="AB95">
        <v>26.87</v>
      </c>
      <c r="AC95">
        <v>8.7799999999999994</v>
      </c>
      <c r="AD95">
        <v>48.28</v>
      </c>
      <c r="AE95">
        <v>193.1</v>
      </c>
      <c r="AF95">
        <v>0</v>
      </c>
      <c r="AG95">
        <v>0</v>
      </c>
      <c r="AH95">
        <v>0</v>
      </c>
      <c r="AI95">
        <v>4.83</v>
      </c>
      <c r="AJ95">
        <v>2.9</v>
      </c>
      <c r="AK95">
        <v>0.63</v>
      </c>
      <c r="AL95">
        <v>5.79</v>
      </c>
      <c r="AM95">
        <v>38.619999999999997</v>
      </c>
      <c r="AN95">
        <v>17.55</v>
      </c>
      <c r="AO95">
        <v>275.54000000000002</v>
      </c>
      <c r="AP95">
        <v>3.78</v>
      </c>
      <c r="AQ95">
        <v>26.33</v>
      </c>
    </row>
    <row r="96" spans="7:43">
      <c r="G96" t="s">
        <v>138</v>
      </c>
      <c r="H96" s="74">
        <v>3.53</v>
      </c>
      <c r="I96" s="47">
        <v>0</v>
      </c>
      <c r="J96" s="47">
        <v>3.78</v>
      </c>
      <c r="K96" s="47">
        <v>114.1</v>
      </c>
      <c r="L96" s="47">
        <v>10.620000000000001</v>
      </c>
      <c r="M96" s="75">
        <v>0</v>
      </c>
      <c r="N96" s="74">
        <v>362.44000000000005</v>
      </c>
      <c r="O96" s="47">
        <v>284.94</v>
      </c>
      <c r="P96" s="47">
        <v>0</v>
      </c>
      <c r="Q96" s="47">
        <v>0</v>
      </c>
      <c r="R96" s="47">
        <v>0</v>
      </c>
      <c r="S96" s="75">
        <v>0</v>
      </c>
      <c r="W96">
        <v>26.87</v>
      </c>
      <c r="X96">
        <v>26.33</v>
      </c>
      <c r="Y96">
        <v>8.7799999999999994</v>
      </c>
      <c r="Z96">
        <v>91.84</v>
      </c>
      <c r="AA96">
        <v>26.33</v>
      </c>
      <c r="AB96">
        <v>26.87</v>
      </c>
      <c r="AC96">
        <v>8.7799999999999994</v>
      </c>
      <c r="AD96">
        <v>48.28</v>
      </c>
      <c r="AE96">
        <v>193.1</v>
      </c>
      <c r="AF96">
        <v>0</v>
      </c>
      <c r="AG96">
        <v>0</v>
      </c>
      <c r="AH96">
        <v>0</v>
      </c>
      <c r="AI96">
        <v>4.83</v>
      </c>
      <c r="AJ96">
        <v>2.9</v>
      </c>
      <c r="AK96">
        <v>0.63</v>
      </c>
      <c r="AL96">
        <v>5.79</v>
      </c>
      <c r="AM96">
        <v>38.619999999999997</v>
      </c>
      <c r="AN96">
        <v>17.55</v>
      </c>
      <c r="AO96">
        <v>275.54000000000002</v>
      </c>
      <c r="AP96">
        <v>3.78</v>
      </c>
      <c r="AQ96">
        <v>26.33</v>
      </c>
    </row>
    <row r="97" spans="1:133">
      <c r="G97" t="s">
        <v>139</v>
      </c>
      <c r="H97" s="74">
        <v>3.53</v>
      </c>
      <c r="I97" s="47">
        <v>0</v>
      </c>
      <c r="J97" s="47">
        <v>3.78</v>
      </c>
      <c r="K97" s="47">
        <v>114.1</v>
      </c>
      <c r="L97" s="47">
        <v>10.620000000000001</v>
      </c>
      <c r="M97" s="75">
        <v>0</v>
      </c>
      <c r="N97" s="74">
        <v>362.44000000000005</v>
      </c>
      <c r="O97" s="47">
        <v>284.94</v>
      </c>
      <c r="P97" s="47">
        <v>0</v>
      </c>
      <c r="Q97" s="47">
        <v>0</v>
      </c>
      <c r="R97" s="47">
        <v>0</v>
      </c>
      <c r="S97" s="75">
        <v>0</v>
      </c>
      <c r="W97">
        <v>26.87</v>
      </c>
      <c r="X97">
        <v>26.33</v>
      </c>
      <c r="Y97">
        <v>8.7799999999999994</v>
      </c>
      <c r="Z97">
        <v>91.84</v>
      </c>
      <c r="AA97">
        <v>26.33</v>
      </c>
      <c r="AB97">
        <v>26.87</v>
      </c>
      <c r="AC97">
        <v>8.7799999999999994</v>
      </c>
      <c r="AD97">
        <v>48.28</v>
      </c>
      <c r="AE97">
        <v>193.1</v>
      </c>
      <c r="AF97">
        <v>0</v>
      </c>
      <c r="AG97">
        <v>0</v>
      </c>
      <c r="AH97">
        <v>0</v>
      </c>
      <c r="AI97">
        <v>4.83</v>
      </c>
      <c r="AJ97">
        <v>2.9</v>
      </c>
      <c r="AK97">
        <v>0.63</v>
      </c>
      <c r="AL97">
        <v>5.79</v>
      </c>
      <c r="AM97">
        <v>38.619999999999997</v>
      </c>
      <c r="AN97">
        <v>17.55</v>
      </c>
      <c r="AO97">
        <v>275.54000000000002</v>
      </c>
      <c r="AP97">
        <v>3.78</v>
      </c>
      <c r="AQ97">
        <v>26.33</v>
      </c>
    </row>
    <row r="98" spans="1:133">
      <c r="G98" t="s">
        <v>140</v>
      </c>
      <c r="H98" s="74">
        <v>3.53</v>
      </c>
      <c r="I98" s="47">
        <v>0</v>
      </c>
      <c r="J98" s="47">
        <v>3.78</v>
      </c>
      <c r="K98" s="47">
        <v>114.1</v>
      </c>
      <c r="L98" s="47">
        <v>10.620000000000001</v>
      </c>
      <c r="M98" s="75">
        <v>0</v>
      </c>
      <c r="N98" s="74">
        <v>362.44000000000005</v>
      </c>
      <c r="O98" s="47">
        <v>284.94</v>
      </c>
      <c r="P98" s="47">
        <v>0</v>
      </c>
      <c r="Q98" s="47">
        <v>0</v>
      </c>
      <c r="R98" s="47">
        <v>0</v>
      </c>
      <c r="S98" s="75">
        <v>0</v>
      </c>
      <c r="W98">
        <v>26.87</v>
      </c>
      <c r="X98">
        <v>26.33</v>
      </c>
      <c r="Y98">
        <v>8.7799999999999994</v>
      </c>
      <c r="Z98">
        <v>91.84</v>
      </c>
      <c r="AA98">
        <v>26.33</v>
      </c>
      <c r="AB98">
        <v>26.87</v>
      </c>
      <c r="AC98">
        <v>8.7799999999999994</v>
      </c>
      <c r="AD98">
        <v>48.28</v>
      </c>
      <c r="AE98">
        <v>193.1</v>
      </c>
      <c r="AF98">
        <v>0</v>
      </c>
      <c r="AG98">
        <v>0</v>
      </c>
      <c r="AH98">
        <v>0</v>
      </c>
      <c r="AI98">
        <v>4.83</v>
      </c>
      <c r="AJ98">
        <v>2.9</v>
      </c>
      <c r="AK98">
        <v>0.63</v>
      </c>
      <c r="AL98">
        <v>5.79</v>
      </c>
      <c r="AM98">
        <v>38.619999999999997</v>
      </c>
      <c r="AN98">
        <v>17.55</v>
      </c>
      <c r="AO98">
        <v>275.54000000000002</v>
      </c>
      <c r="AP98">
        <v>3.78</v>
      </c>
      <c r="AQ98">
        <v>26.33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6.8119999999999986E-2</v>
      </c>
      <c r="I99" s="70">
        <f t="shared" ref="I99:BU99" si="1">SUM(I3:I98)/4000</f>
        <v>0</v>
      </c>
      <c r="J99" s="70">
        <f t="shared" si="1"/>
        <v>8.9909999999999823E-2</v>
      </c>
      <c r="K99" s="70">
        <f t="shared" si="1"/>
        <v>3.1576675000000023</v>
      </c>
      <c r="L99" s="70">
        <f t="shared" si="1"/>
        <v>0.29959749999999957</v>
      </c>
      <c r="M99" s="70">
        <f t="shared" si="1"/>
        <v>0</v>
      </c>
      <c r="N99" s="69">
        <f t="shared" si="1"/>
        <v>2.7257199999999995</v>
      </c>
      <c r="O99" s="70">
        <f t="shared" si="1"/>
        <v>1.7967599999999997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0.64436249999999851</v>
      </c>
      <c r="X99">
        <f t="shared" si="1"/>
        <v>0.63191999999999915</v>
      </c>
      <c r="Y99">
        <f t="shared" si="1"/>
        <v>0.21071999999999955</v>
      </c>
      <c r="Z99">
        <f t="shared" si="1"/>
        <v>0.73472000000000015</v>
      </c>
      <c r="AA99">
        <f t="shared" si="1"/>
        <v>0.63191999999999915</v>
      </c>
      <c r="AB99">
        <f t="shared" si="1"/>
        <v>0.64436249999999851</v>
      </c>
      <c r="AC99">
        <f t="shared" si="1"/>
        <v>0.21071999999999955</v>
      </c>
      <c r="AD99">
        <f t="shared" si="1"/>
        <v>0.28967999999999988</v>
      </c>
      <c r="AE99">
        <f t="shared" si="1"/>
        <v>1.0620399999999997</v>
      </c>
      <c r="AF99">
        <f t="shared" si="1"/>
        <v>4.47175E-2</v>
      </c>
      <c r="AG99">
        <f t="shared" si="1"/>
        <v>0.20115249999999996</v>
      </c>
      <c r="AH99">
        <f t="shared" si="1"/>
        <v>0.21811500000000014</v>
      </c>
      <c r="AI99">
        <f t="shared" si="1"/>
        <v>0.1159199999999999</v>
      </c>
      <c r="AJ99">
        <f t="shared" si="1"/>
        <v>5.219000000000007E-2</v>
      </c>
      <c r="AK99">
        <f t="shared" si="1"/>
        <v>1.5930000000000021E-2</v>
      </c>
      <c r="AL99">
        <f t="shared" si="1"/>
        <v>0.13896000000000011</v>
      </c>
      <c r="AM99">
        <f t="shared" si="1"/>
        <v>0.23172000000000001</v>
      </c>
      <c r="AN99">
        <f t="shared" si="1"/>
        <v>0.4211999999999993</v>
      </c>
      <c r="AO99">
        <f t="shared" si="1"/>
        <v>2.2043200000000005</v>
      </c>
      <c r="AP99">
        <f t="shared" si="1"/>
        <v>8.9909999999999823E-2</v>
      </c>
      <c r="AQ99">
        <f t="shared" si="1"/>
        <v>0.63191999999999915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551</v>
      </c>
      <c r="AA100" t="s">
        <v>553</v>
      </c>
      <c r="AB100" t="s">
        <v>554</v>
      </c>
      <c r="AC100" t="s">
        <v>556</v>
      </c>
      <c r="AD100" t="s">
        <v>558</v>
      </c>
      <c r="AE100" t="s">
        <v>559</v>
      </c>
      <c r="AF100" t="s">
        <v>561</v>
      </c>
      <c r="AG100" t="s">
        <v>563</v>
      </c>
      <c r="AH100" t="s">
        <v>565</v>
      </c>
      <c r="AI100" t="s">
        <v>567</v>
      </c>
      <c r="AJ100" t="s">
        <v>569</v>
      </c>
      <c r="AK100" t="s">
        <v>571</v>
      </c>
      <c r="AL100" t="s">
        <v>573</v>
      </c>
      <c r="AM100" t="s">
        <v>575</v>
      </c>
      <c r="AN100" t="s">
        <v>577</v>
      </c>
      <c r="AO100" t="s">
        <v>578</v>
      </c>
      <c r="AP100" t="s">
        <v>580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75.31</v>
      </c>
      <c r="I3" s="54">
        <v>0</v>
      </c>
      <c r="J3" s="54">
        <v>0</v>
      </c>
      <c r="K3" s="54">
        <v>0</v>
      </c>
      <c r="L3" s="54">
        <v>3.38</v>
      </c>
      <c r="M3" s="73">
        <v>0</v>
      </c>
      <c r="N3" s="72">
        <v>0</v>
      </c>
      <c r="O3" s="54">
        <v>-15</v>
      </c>
      <c r="P3" s="54">
        <v>-72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75.31</v>
      </c>
      <c r="X3">
        <v>-15</v>
      </c>
      <c r="Y3">
        <v>-1.3</v>
      </c>
      <c r="Z3">
        <v>3.38</v>
      </c>
      <c r="AA3">
        <v>0</v>
      </c>
      <c r="AB3">
        <v>-72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79.17</v>
      </c>
      <c r="I4" s="47">
        <v>0</v>
      </c>
      <c r="J4" s="47">
        <v>0</v>
      </c>
      <c r="K4" s="47">
        <v>0</v>
      </c>
      <c r="L4" s="47">
        <v>3.28</v>
      </c>
      <c r="M4" s="75">
        <v>0</v>
      </c>
      <c r="N4" s="74">
        <v>0</v>
      </c>
      <c r="O4" s="47">
        <v>0</v>
      </c>
      <c r="P4" s="47">
        <v>-74</v>
      </c>
      <c r="Q4" s="47">
        <v>0</v>
      </c>
      <c r="R4" s="47">
        <v>0</v>
      </c>
      <c r="S4" s="75">
        <v>0</v>
      </c>
      <c r="U4" s="74"/>
      <c r="V4" s="75"/>
      <c r="W4">
        <v>79.17</v>
      </c>
      <c r="X4">
        <v>0</v>
      </c>
      <c r="Y4">
        <v>-1.3</v>
      </c>
      <c r="Z4">
        <v>3.28</v>
      </c>
      <c r="AA4">
        <v>0</v>
      </c>
      <c r="AB4">
        <v>-74</v>
      </c>
    </row>
    <row r="5" spans="1:28">
      <c r="A5" s="113" t="s">
        <v>537</v>
      </c>
      <c r="G5" t="s">
        <v>47</v>
      </c>
      <c r="H5" s="74">
        <v>43.45</v>
      </c>
      <c r="I5" s="47">
        <v>20.28</v>
      </c>
      <c r="J5" s="47">
        <v>0</v>
      </c>
      <c r="K5" s="47">
        <v>0</v>
      </c>
      <c r="L5" s="47">
        <v>3.28</v>
      </c>
      <c r="M5" s="75">
        <v>0</v>
      </c>
      <c r="N5" s="74">
        <v>0</v>
      </c>
      <c r="O5" s="47">
        <v>0</v>
      </c>
      <c r="P5" s="47">
        <v>-25</v>
      </c>
      <c r="Q5" s="47">
        <v>0</v>
      </c>
      <c r="R5" s="47">
        <v>0</v>
      </c>
      <c r="S5" s="75">
        <v>0</v>
      </c>
      <c r="U5" s="74"/>
      <c r="V5" s="75"/>
      <c r="W5">
        <v>43.45</v>
      </c>
      <c r="X5">
        <v>20.28</v>
      </c>
      <c r="Y5">
        <v>-1.3</v>
      </c>
      <c r="Z5">
        <v>3.28</v>
      </c>
      <c r="AA5">
        <v>0</v>
      </c>
      <c r="AB5">
        <v>-25</v>
      </c>
    </row>
    <row r="6" spans="1:28">
      <c r="A6" t="s">
        <v>538</v>
      </c>
      <c r="G6" t="s">
        <v>48</v>
      </c>
      <c r="H6" s="74">
        <v>58.89</v>
      </c>
      <c r="I6" s="47">
        <v>15.45</v>
      </c>
      <c r="J6" s="47">
        <v>0</v>
      </c>
      <c r="K6" s="47">
        <v>0</v>
      </c>
      <c r="L6" s="47">
        <v>3.19</v>
      </c>
      <c r="M6" s="75">
        <v>0</v>
      </c>
      <c r="N6" s="74">
        <v>0</v>
      </c>
      <c r="O6" s="47">
        <v>0</v>
      </c>
      <c r="P6" s="47">
        <v>-28</v>
      </c>
      <c r="Q6" s="47">
        <v>0</v>
      </c>
      <c r="R6" s="47">
        <v>0</v>
      </c>
      <c r="S6" s="75">
        <v>0</v>
      </c>
      <c r="U6" s="74"/>
      <c r="V6" s="75"/>
      <c r="W6">
        <v>58.89</v>
      </c>
      <c r="X6">
        <v>15.45</v>
      </c>
      <c r="Y6">
        <v>-1.3</v>
      </c>
      <c r="Z6">
        <v>3.19</v>
      </c>
      <c r="AA6">
        <v>0</v>
      </c>
      <c r="AB6">
        <v>-28</v>
      </c>
    </row>
    <row r="7" spans="1:28">
      <c r="G7" t="s">
        <v>49</v>
      </c>
      <c r="H7" s="74">
        <v>36.69</v>
      </c>
      <c r="I7" s="47">
        <v>14.48</v>
      </c>
      <c r="J7" s="47">
        <v>0</v>
      </c>
      <c r="K7" s="47">
        <v>0</v>
      </c>
      <c r="L7" s="47">
        <v>3.09</v>
      </c>
      <c r="M7" s="75">
        <v>0</v>
      </c>
      <c r="N7" s="74">
        <v>0</v>
      </c>
      <c r="O7" s="47">
        <v>0</v>
      </c>
      <c r="P7" s="47">
        <v>-43</v>
      </c>
      <c r="Q7" s="47">
        <v>0</v>
      </c>
      <c r="R7" s="47">
        <v>0</v>
      </c>
      <c r="S7" s="75">
        <v>0</v>
      </c>
      <c r="U7" s="74"/>
      <c r="V7" s="75"/>
      <c r="W7">
        <v>36.69</v>
      </c>
      <c r="X7">
        <v>14.48</v>
      </c>
      <c r="Y7">
        <v>-1.3</v>
      </c>
      <c r="Z7">
        <v>3.09</v>
      </c>
      <c r="AA7">
        <v>0</v>
      </c>
      <c r="AB7">
        <v>-43</v>
      </c>
    </row>
    <row r="8" spans="1:28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3.09</v>
      </c>
      <c r="M8" s="75">
        <v>0</v>
      </c>
      <c r="N8" s="74">
        <v>-33</v>
      </c>
      <c r="O8" s="47">
        <v>-20</v>
      </c>
      <c r="P8" s="47">
        <v>-38</v>
      </c>
      <c r="Q8" s="47">
        <v>0</v>
      </c>
      <c r="R8" s="47">
        <v>0</v>
      </c>
      <c r="S8" s="75">
        <v>0</v>
      </c>
      <c r="U8" s="74"/>
      <c r="V8" s="75"/>
      <c r="W8">
        <v>-33</v>
      </c>
      <c r="X8">
        <v>-20</v>
      </c>
      <c r="Y8">
        <v>-1.3</v>
      </c>
      <c r="Z8">
        <v>3.09</v>
      </c>
      <c r="AA8">
        <v>0</v>
      </c>
      <c r="AB8">
        <v>-38</v>
      </c>
    </row>
    <row r="9" spans="1:28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2.99</v>
      </c>
      <c r="M9" s="75">
        <v>0</v>
      </c>
      <c r="N9" s="74">
        <v>-9</v>
      </c>
      <c r="O9" s="47">
        <v>-53</v>
      </c>
      <c r="P9" s="47">
        <v>-52</v>
      </c>
      <c r="Q9" s="47">
        <v>0</v>
      </c>
      <c r="R9" s="47">
        <v>0</v>
      </c>
      <c r="S9" s="75">
        <v>0</v>
      </c>
      <c r="U9" s="74"/>
      <c r="V9" s="75"/>
      <c r="W9">
        <v>-9</v>
      </c>
      <c r="X9">
        <v>-53</v>
      </c>
      <c r="Y9">
        <v>-1.3</v>
      </c>
      <c r="Z9">
        <v>2.99</v>
      </c>
      <c r="AA9">
        <v>0</v>
      </c>
      <c r="AB9">
        <v>-52</v>
      </c>
    </row>
    <row r="10" spans="1:28">
      <c r="G10" t="s">
        <v>52</v>
      </c>
      <c r="H10" s="74">
        <v>19.309999999999999</v>
      </c>
      <c r="I10" s="47">
        <v>0</v>
      </c>
      <c r="J10" s="47">
        <v>0</v>
      </c>
      <c r="K10" s="47">
        <v>0</v>
      </c>
      <c r="L10" s="47">
        <v>2.8</v>
      </c>
      <c r="M10" s="75">
        <v>0</v>
      </c>
      <c r="N10" s="74">
        <v>0</v>
      </c>
      <c r="O10" s="47">
        <v>-52</v>
      </c>
      <c r="P10" s="47">
        <v>-68</v>
      </c>
      <c r="Q10" s="47">
        <v>0</v>
      </c>
      <c r="R10" s="47">
        <v>0</v>
      </c>
      <c r="S10" s="75">
        <v>0</v>
      </c>
      <c r="U10" s="74"/>
      <c r="V10" s="75"/>
      <c r="W10">
        <v>19.309999999999999</v>
      </c>
      <c r="X10">
        <v>-52</v>
      </c>
      <c r="Y10">
        <v>-1.3</v>
      </c>
      <c r="Z10">
        <v>2.8</v>
      </c>
      <c r="AA10">
        <v>0</v>
      </c>
      <c r="AB10">
        <v>-68</v>
      </c>
    </row>
    <row r="11" spans="1:28">
      <c r="G11" t="s">
        <v>53</v>
      </c>
      <c r="H11" s="74">
        <v>9.66</v>
      </c>
      <c r="I11" s="47">
        <v>0</v>
      </c>
      <c r="J11" s="47">
        <v>0</v>
      </c>
      <c r="K11" s="47">
        <v>0</v>
      </c>
      <c r="L11" s="47">
        <v>2.7</v>
      </c>
      <c r="M11" s="75">
        <v>0</v>
      </c>
      <c r="N11" s="74">
        <v>0</v>
      </c>
      <c r="O11" s="47">
        <v>-60</v>
      </c>
      <c r="P11" s="47">
        <v>-93</v>
      </c>
      <c r="Q11" s="47">
        <v>0</v>
      </c>
      <c r="R11" s="47">
        <v>0</v>
      </c>
      <c r="S11" s="75">
        <v>0</v>
      </c>
      <c r="U11" s="74"/>
      <c r="V11" s="75"/>
      <c r="W11">
        <v>9.66</v>
      </c>
      <c r="X11">
        <v>-60</v>
      </c>
      <c r="Y11">
        <v>-1.3</v>
      </c>
      <c r="Z11">
        <v>2.7</v>
      </c>
      <c r="AA11">
        <v>0</v>
      </c>
      <c r="AB11">
        <v>-93</v>
      </c>
    </row>
    <row r="12" spans="1:28">
      <c r="G12" t="s">
        <v>54</v>
      </c>
      <c r="H12" s="74">
        <v>60.83</v>
      </c>
      <c r="I12" s="47">
        <v>0</v>
      </c>
      <c r="J12" s="47">
        <v>0</v>
      </c>
      <c r="K12" s="47">
        <v>0</v>
      </c>
      <c r="L12" s="47">
        <v>2.7</v>
      </c>
      <c r="M12" s="75">
        <v>0</v>
      </c>
      <c r="N12" s="74">
        <v>0</v>
      </c>
      <c r="O12" s="47">
        <v>-42</v>
      </c>
      <c r="P12" s="47">
        <v>-94</v>
      </c>
      <c r="Q12" s="47">
        <v>0</v>
      </c>
      <c r="R12" s="47">
        <v>0</v>
      </c>
      <c r="S12" s="75">
        <v>0</v>
      </c>
      <c r="U12" s="74"/>
      <c r="V12" s="75"/>
      <c r="W12">
        <v>60.83</v>
      </c>
      <c r="X12">
        <v>-42</v>
      </c>
      <c r="Y12">
        <v>-1.3</v>
      </c>
      <c r="Z12">
        <v>2.7</v>
      </c>
      <c r="AA12">
        <v>0</v>
      </c>
      <c r="AB12">
        <v>-94</v>
      </c>
    </row>
    <row r="13" spans="1:28">
      <c r="G13" t="s">
        <v>55</v>
      </c>
      <c r="H13" s="74">
        <v>80.14</v>
      </c>
      <c r="I13" s="47">
        <v>0</v>
      </c>
      <c r="J13" s="47">
        <v>0</v>
      </c>
      <c r="K13" s="47">
        <v>0</v>
      </c>
      <c r="L13" s="47">
        <v>2.7</v>
      </c>
      <c r="M13" s="75">
        <v>0</v>
      </c>
      <c r="N13" s="74">
        <v>0</v>
      </c>
      <c r="O13" s="47">
        <v>-48</v>
      </c>
      <c r="P13" s="47">
        <v>-91</v>
      </c>
      <c r="Q13" s="47">
        <v>0</v>
      </c>
      <c r="R13" s="47">
        <v>0</v>
      </c>
      <c r="S13" s="75">
        <v>0</v>
      </c>
      <c r="U13" s="74"/>
      <c r="V13" s="75"/>
      <c r="W13">
        <v>80.14</v>
      </c>
      <c r="X13">
        <v>-48</v>
      </c>
      <c r="Y13">
        <v>-1.3</v>
      </c>
      <c r="Z13">
        <v>2.7</v>
      </c>
      <c r="AA13">
        <v>0</v>
      </c>
      <c r="AB13">
        <v>-91</v>
      </c>
    </row>
    <row r="14" spans="1:28">
      <c r="G14" t="s">
        <v>56</v>
      </c>
      <c r="H14" s="74">
        <v>77.239999999999995</v>
      </c>
      <c r="I14" s="47">
        <v>0</v>
      </c>
      <c r="J14" s="47">
        <v>0</v>
      </c>
      <c r="K14" s="47">
        <v>0</v>
      </c>
      <c r="L14" s="47">
        <v>2.7</v>
      </c>
      <c r="M14" s="75">
        <v>0</v>
      </c>
      <c r="N14" s="74">
        <v>0</v>
      </c>
      <c r="O14" s="47">
        <v>-46</v>
      </c>
      <c r="P14" s="47">
        <v>-85</v>
      </c>
      <c r="Q14" s="47">
        <v>0</v>
      </c>
      <c r="R14" s="47">
        <v>0</v>
      </c>
      <c r="S14" s="75">
        <v>0</v>
      </c>
      <c r="U14" s="74"/>
      <c r="V14" s="75"/>
      <c r="W14">
        <v>77.239999999999995</v>
      </c>
      <c r="X14">
        <v>-46</v>
      </c>
      <c r="Y14">
        <v>-1.3</v>
      </c>
      <c r="Z14">
        <v>2.7</v>
      </c>
      <c r="AA14">
        <v>0</v>
      </c>
      <c r="AB14">
        <v>-85</v>
      </c>
    </row>
    <row r="15" spans="1:28">
      <c r="G15" t="s">
        <v>57</v>
      </c>
      <c r="H15" s="74">
        <v>85.93</v>
      </c>
      <c r="I15" s="47">
        <v>0</v>
      </c>
      <c r="J15" s="47">
        <v>0</v>
      </c>
      <c r="K15" s="47">
        <v>0</v>
      </c>
      <c r="L15" s="47">
        <v>2.7</v>
      </c>
      <c r="M15" s="75">
        <v>0</v>
      </c>
      <c r="N15" s="74">
        <v>0</v>
      </c>
      <c r="O15" s="47">
        <v>-36</v>
      </c>
      <c r="P15" s="47">
        <v>-63</v>
      </c>
      <c r="Q15" s="47">
        <v>0</v>
      </c>
      <c r="R15" s="47">
        <v>0</v>
      </c>
      <c r="S15" s="75">
        <v>0</v>
      </c>
      <c r="U15" s="74"/>
      <c r="V15" s="75"/>
      <c r="W15">
        <v>85.93</v>
      </c>
      <c r="X15">
        <v>-36</v>
      </c>
      <c r="Y15">
        <v>-1.3</v>
      </c>
      <c r="Z15">
        <v>2.7</v>
      </c>
      <c r="AA15">
        <v>0</v>
      </c>
      <c r="AB15">
        <v>-63</v>
      </c>
    </row>
    <row r="16" spans="1:28">
      <c r="G16" t="s">
        <v>58</v>
      </c>
      <c r="H16" s="74">
        <v>81.11</v>
      </c>
      <c r="I16" s="47">
        <v>0</v>
      </c>
      <c r="J16" s="47">
        <v>0</v>
      </c>
      <c r="K16" s="47">
        <v>0</v>
      </c>
      <c r="L16" s="47">
        <v>2.7</v>
      </c>
      <c r="M16" s="75">
        <v>0</v>
      </c>
      <c r="N16" s="74">
        <v>0</v>
      </c>
      <c r="O16" s="47">
        <v>-37</v>
      </c>
      <c r="P16" s="47">
        <v>-61</v>
      </c>
      <c r="Q16" s="47">
        <v>0</v>
      </c>
      <c r="R16" s="47">
        <v>0</v>
      </c>
      <c r="S16" s="75">
        <v>0</v>
      </c>
      <c r="U16" s="74"/>
      <c r="V16" s="75"/>
      <c r="W16">
        <v>81.11</v>
      </c>
      <c r="X16">
        <v>-37</v>
      </c>
      <c r="Y16">
        <v>-1.3</v>
      </c>
      <c r="Z16">
        <v>2.7</v>
      </c>
      <c r="AA16">
        <v>0</v>
      </c>
      <c r="AB16">
        <v>-61</v>
      </c>
    </row>
    <row r="17" spans="7:28">
      <c r="G17" t="s">
        <v>59</v>
      </c>
      <c r="H17" s="74">
        <v>83.04</v>
      </c>
      <c r="I17" s="47">
        <v>0</v>
      </c>
      <c r="J17" s="47">
        <v>0</v>
      </c>
      <c r="K17" s="47">
        <v>0</v>
      </c>
      <c r="L17" s="47">
        <v>2.7</v>
      </c>
      <c r="M17" s="75">
        <v>0</v>
      </c>
      <c r="N17" s="74">
        <v>0</v>
      </c>
      <c r="O17" s="47">
        <v>-40</v>
      </c>
      <c r="P17" s="47">
        <v>-45</v>
      </c>
      <c r="Q17" s="47">
        <v>0</v>
      </c>
      <c r="R17" s="47">
        <v>0</v>
      </c>
      <c r="S17" s="75">
        <v>0</v>
      </c>
      <c r="U17" s="74"/>
      <c r="V17" s="75"/>
      <c r="W17">
        <v>83.04</v>
      </c>
      <c r="X17">
        <v>-40</v>
      </c>
      <c r="Y17">
        <v>-1.3</v>
      </c>
      <c r="Z17">
        <v>2.7</v>
      </c>
      <c r="AA17">
        <v>0</v>
      </c>
      <c r="AB17">
        <v>-45</v>
      </c>
    </row>
    <row r="18" spans="7:28">
      <c r="G18" t="s">
        <v>60</v>
      </c>
      <c r="H18" s="74">
        <v>80.14</v>
      </c>
      <c r="I18" s="47">
        <v>0</v>
      </c>
      <c r="J18" s="47">
        <v>0</v>
      </c>
      <c r="K18" s="47">
        <v>0</v>
      </c>
      <c r="L18" s="47">
        <v>2.5099999999999998</v>
      </c>
      <c r="M18" s="75">
        <v>0</v>
      </c>
      <c r="N18" s="74">
        <v>0</v>
      </c>
      <c r="O18" s="47">
        <v>-39</v>
      </c>
      <c r="P18" s="47">
        <v>-49</v>
      </c>
      <c r="Q18" s="47">
        <v>0</v>
      </c>
      <c r="R18" s="47">
        <v>0</v>
      </c>
      <c r="S18" s="75">
        <v>0</v>
      </c>
      <c r="U18" s="74"/>
      <c r="V18" s="75"/>
      <c r="W18">
        <v>80.14</v>
      </c>
      <c r="X18">
        <v>-39</v>
      </c>
      <c r="Y18">
        <v>-1.3</v>
      </c>
      <c r="Z18">
        <v>2.5099999999999998</v>
      </c>
      <c r="AA18">
        <v>0</v>
      </c>
      <c r="AB18">
        <v>-49</v>
      </c>
    </row>
    <row r="19" spans="7:28">
      <c r="G19" t="s">
        <v>61</v>
      </c>
      <c r="H19" s="74">
        <v>82.07</v>
      </c>
      <c r="I19" s="47">
        <v>0</v>
      </c>
      <c r="J19" s="47">
        <v>0</v>
      </c>
      <c r="K19" s="47">
        <v>0</v>
      </c>
      <c r="L19" s="47">
        <v>2.7</v>
      </c>
      <c r="M19" s="75">
        <v>0</v>
      </c>
      <c r="N19" s="74">
        <v>0</v>
      </c>
      <c r="O19" s="47">
        <v>-38</v>
      </c>
      <c r="P19" s="47">
        <v>-44</v>
      </c>
      <c r="Q19" s="47">
        <v>0</v>
      </c>
      <c r="R19" s="47">
        <v>0</v>
      </c>
      <c r="S19" s="75">
        <v>0</v>
      </c>
      <c r="U19" s="74"/>
      <c r="V19" s="75"/>
      <c r="W19">
        <v>82.07</v>
      </c>
      <c r="X19">
        <v>-38</v>
      </c>
      <c r="Y19">
        <v>-1.3</v>
      </c>
      <c r="Z19">
        <v>2.7</v>
      </c>
      <c r="AA19">
        <v>0</v>
      </c>
      <c r="AB19">
        <v>-44</v>
      </c>
    </row>
    <row r="20" spans="7:28">
      <c r="G20" t="s">
        <v>62</v>
      </c>
      <c r="H20" s="74">
        <v>82.07</v>
      </c>
      <c r="I20" s="47">
        <v>0</v>
      </c>
      <c r="J20" s="47">
        <v>0</v>
      </c>
      <c r="K20" s="47">
        <v>0</v>
      </c>
      <c r="L20" s="47">
        <v>2.8</v>
      </c>
      <c r="M20" s="75">
        <v>0</v>
      </c>
      <c r="N20" s="74">
        <v>0</v>
      </c>
      <c r="O20" s="47">
        <v>-36</v>
      </c>
      <c r="P20" s="47">
        <v>-45</v>
      </c>
      <c r="Q20" s="47">
        <v>0</v>
      </c>
      <c r="R20" s="47">
        <v>0</v>
      </c>
      <c r="S20" s="75">
        <v>0</v>
      </c>
      <c r="U20" s="74"/>
      <c r="V20" s="75"/>
      <c r="W20">
        <v>82.07</v>
      </c>
      <c r="X20">
        <v>-36</v>
      </c>
      <c r="Y20">
        <v>-1.3</v>
      </c>
      <c r="Z20">
        <v>2.8</v>
      </c>
      <c r="AA20">
        <v>0</v>
      </c>
      <c r="AB20">
        <v>-45</v>
      </c>
    </row>
    <row r="21" spans="7:28">
      <c r="G21" t="s">
        <v>63</v>
      </c>
      <c r="H21" s="74">
        <v>71.45</v>
      </c>
      <c r="I21" s="47">
        <v>0</v>
      </c>
      <c r="J21" s="47">
        <v>0</v>
      </c>
      <c r="K21" s="47">
        <v>0</v>
      </c>
      <c r="L21" s="47">
        <v>3.28</v>
      </c>
      <c r="M21" s="75">
        <v>0</v>
      </c>
      <c r="N21" s="74">
        <v>0</v>
      </c>
      <c r="O21" s="47">
        <v>-28</v>
      </c>
      <c r="P21" s="47">
        <v>-50</v>
      </c>
      <c r="Q21" s="47">
        <v>0</v>
      </c>
      <c r="R21" s="47">
        <v>0</v>
      </c>
      <c r="S21" s="75">
        <v>0</v>
      </c>
      <c r="U21" s="74"/>
      <c r="V21" s="75"/>
      <c r="W21">
        <v>71.45</v>
      </c>
      <c r="X21">
        <v>-28</v>
      </c>
      <c r="Y21">
        <v>-1.3</v>
      </c>
      <c r="Z21">
        <v>3.28</v>
      </c>
      <c r="AA21">
        <v>0</v>
      </c>
      <c r="AB21">
        <v>-50</v>
      </c>
    </row>
    <row r="22" spans="7:28">
      <c r="G22" t="s">
        <v>64</v>
      </c>
      <c r="H22" s="74">
        <v>77.239999999999995</v>
      </c>
      <c r="I22" s="47">
        <v>0</v>
      </c>
      <c r="J22" s="47">
        <v>0</v>
      </c>
      <c r="K22" s="47">
        <v>0</v>
      </c>
      <c r="L22" s="47">
        <v>2.41</v>
      </c>
      <c r="M22" s="75">
        <v>0</v>
      </c>
      <c r="N22" s="74">
        <v>0</v>
      </c>
      <c r="O22" s="47">
        <v>-21</v>
      </c>
      <c r="P22" s="47">
        <v>-55</v>
      </c>
      <c r="Q22" s="47">
        <v>0</v>
      </c>
      <c r="R22" s="47">
        <v>0</v>
      </c>
      <c r="S22" s="75">
        <v>0</v>
      </c>
      <c r="U22" s="74"/>
      <c r="V22" s="75"/>
      <c r="W22">
        <v>77.239999999999995</v>
      </c>
      <c r="X22">
        <v>-21</v>
      </c>
      <c r="Y22">
        <v>-1.3</v>
      </c>
      <c r="Z22">
        <v>2.41</v>
      </c>
      <c r="AA22">
        <v>0</v>
      </c>
      <c r="AB22">
        <v>-55</v>
      </c>
    </row>
    <row r="23" spans="7:28">
      <c r="G23" t="s">
        <v>65</v>
      </c>
      <c r="H23" s="74">
        <v>60.83</v>
      </c>
      <c r="I23" s="47">
        <v>0</v>
      </c>
      <c r="J23" s="47">
        <v>0</v>
      </c>
      <c r="K23" s="47">
        <v>0</v>
      </c>
      <c r="L23" s="47">
        <v>3.67</v>
      </c>
      <c r="M23" s="75">
        <v>0</v>
      </c>
      <c r="N23" s="74">
        <v>0</v>
      </c>
      <c r="O23" s="47">
        <v>-10</v>
      </c>
      <c r="P23" s="47">
        <v>-49</v>
      </c>
      <c r="Q23" s="47">
        <v>0</v>
      </c>
      <c r="R23" s="47">
        <v>0</v>
      </c>
      <c r="S23" s="75">
        <v>0</v>
      </c>
      <c r="U23" s="74"/>
      <c r="V23" s="75"/>
      <c r="W23">
        <v>60.83</v>
      </c>
      <c r="X23">
        <v>-10</v>
      </c>
      <c r="Y23">
        <v>-1.3</v>
      </c>
      <c r="Z23">
        <v>3.67</v>
      </c>
      <c r="AA23">
        <v>0</v>
      </c>
      <c r="AB23">
        <v>-49</v>
      </c>
    </row>
    <row r="24" spans="7:28">
      <c r="G24" t="s">
        <v>66</v>
      </c>
      <c r="H24" s="74">
        <v>59.86</v>
      </c>
      <c r="I24" s="47">
        <v>0</v>
      </c>
      <c r="J24" s="47">
        <v>0</v>
      </c>
      <c r="K24" s="47">
        <v>0</v>
      </c>
      <c r="L24" s="47">
        <v>3.86</v>
      </c>
      <c r="M24" s="75">
        <v>0</v>
      </c>
      <c r="N24" s="74">
        <v>0</v>
      </c>
      <c r="O24" s="47">
        <v>-10</v>
      </c>
      <c r="P24" s="47">
        <v>-53</v>
      </c>
      <c r="Q24" s="47">
        <v>0</v>
      </c>
      <c r="R24" s="47">
        <v>0</v>
      </c>
      <c r="S24" s="75">
        <v>0</v>
      </c>
      <c r="U24" s="74"/>
      <c r="V24" s="75"/>
      <c r="W24">
        <v>59.86</v>
      </c>
      <c r="X24">
        <v>-10</v>
      </c>
      <c r="Y24">
        <v>-1.3</v>
      </c>
      <c r="Z24">
        <v>3.86</v>
      </c>
      <c r="AA24">
        <v>0</v>
      </c>
      <c r="AB24">
        <v>-53</v>
      </c>
    </row>
    <row r="25" spans="7:28">
      <c r="G25" t="s">
        <v>67</v>
      </c>
      <c r="H25" s="74">
        <v>71.45</v>
      </c>
      <c r="I25" s="47">
        <v>0</v>
      </c>
      <c r="J25" s="47">
        <v>0</v>
      </c>
      <c r="K25" s="47">
        <v>0</v>
      </c>
      <c r="L25" s="47">
        <v>3.96</v>
      </c>
      <c r="M25" s="75">
        <v>0</v>
      </c>
      <c r="N25" s="74">
        <v>0</v>
      </c>
      <c r="O25" s="47">
        <v>-32</v>
      </c>
      <c r="P25" s="47">
        <v>-71</v>
      </c>
      <c r="Q25" s="47">
        <v>0</v>
      </c>
      <c r="R25" s="47">
        <v>0</v>
      </c>
      <c r="S25" s="75">
        <v>0</v>
      </c>
      <c r="U25" s="74"/>
      <c r="V25" s="75"/>
      <c r="W25">
        <v>71.45</v>
      </c>
      <c r="X25">
        <v>-32</v>
      </c>
      <c r="Y25">
        <v>-1.3</v>
      </c>
      <c r="Z25">
        <v>3.96</v>
      </c>
      <c r="AA25">
        <v>0</v>
      </c>
      <c r="AB25">
        <v>-71</v>
      </c>
    </row>
    <row r="26" spans="7:28">
      <c r="G26" t="s">
        <v>68</v>
      </c>
      <c r="H26" s="74">
        <v>75.3</v>
      </c>
      <c r="I26" s="47">
        <v>0</v>
      </c>
      <c r="J26" s="47">
        <v>0</v>
      </c>
      <c r="K26" s="47">
        <v>0</v>
      </c>
      <c r="L26" s="47">
        <v>4.0599999999999996</v>
      </c>
      <c r="M26" s="75">
        <v>0</v>
      </c>
      <c r="N26" s="74">
        <v>0</v>
      </c>
      <c r="O26" s="47">
        <v>-30</v>
      </c>
      <c r="P26" s="47">
        <v>-90</v>
      </c>
      <c r="Q26" s="47">
        <v>0</v>
      </c>
      <c r="R26" s="47">
        <v>0</v>
      </c>
      <c r="S26" s="75">
        <v>0</v>
      </c>
      <c r="U26" s="74"/>
      <c r="V26" s="75"/>
      <c r="W26">
        <v>75.3</v>
      </c>
      <c r="X26">
        <v>-30</v>
      </c>
      <c r="Y26">
        <v>-1.3</v>
      </c>
      <c r="Z26">
        <v>4.0599999999999996</v>
      </c>
      <c r="AA26">
        <v>0</v>
      </c>
      <c r="AB26">
        <v>-90</v>
      </c>
    </row>
    <row r="27" spans="7:28">
      <c r="G27" t="s">
        <v>69</v>
      </c>
      <c r="H27" s="74">
        <v>78.2</v>
      </c>
      <c r="I27" s="47">
        <v>0</v>
      </c>
      <c r="J27" s="47">
        <v>0</v>
      </c>
      <c r="K27" s="47">
        <v>0</v>
      </c>
      <c r="L27" s="47">
        <v>4.25</v>
      </c>
      <c r="M27" s="75">
        <v>0</v>
      </c>
      <c r="N27" s="74">
        <v>0</v>
      </c>
      <c r="O27" s="47">
        <v>-25</v>
      </c>
      <c r="P27" s="47">
        <v>-90</v>
      </c>
      <c r="Q27" s="47">
        <v>0</v>
      </c>
      <c r="R27" s="47">
        <v>0</v>
      </c>
      <c r="S27" s="75">
        <v>0</v>
      </c>
      <c r="U27" s="74"/>
      <c r="V27" s="75"/>
      <c r="W27">
        <v>78.2</v>
      </c>
      <c r="X27">
        <v>-25</v>
      </c>
      <c r="Y27">
        <v>-1.3</v>
      </c>
      <c r="Z27">
        <v>4.25</v>
      </c>
      <c r="AA27">
        <v>0</v>
      </c>
      <c r="AB27">
        <v>-90</v>
      </c>
    </row>
    <row r="28" spans="7:28">
      <c r="G28" t="s">
        <v>70</v>
      </c>
      <c r="H28" s="74">
        <v>77.239999999999995</v>
      </c>
      <c r="I28" s="47">
        <v>0</v>
      </c>
      <c r="J28" s="47">
        <v>0</v>
      </c>
      <c r="K28" s="47">
        <v>0</v>
      </c>
      <c r="L28" s="47">
        <v>4.34</v>
      </c>
      <c r="M28" s="75">
        <v>0</v>
      </c>
      <c r="N28" s="74">
        <v>0</v>
      </c>
      <c r="O28" s="47">
        <v>-25</v>
      </c>
      <c r="P28" s="47">
        <v>-115</v>
      </c>
      <c r="Q28" s="47">
        <v>0</v>
      </c>
      <c r="R28" s="47">
        <v>0</v>
      </c>
      <c r="S28" s="75">
        <v>0</v>
      </c>
      <c r="U28" s="74"/>
      <c r="V28" s="75"/>
      <c r="W28">
        <v>77.239999999999995</v>
      </c>
      <c r="X28">
        <v>-25</v>
      </c>
      <c r="Y28">
        <v>-1.3</v>
      </c>
      <c r="Z28">
        <v>4.34</v>
      </c>
      <c r="AA28">
        <v>0</v>
      </c>
      <c r="AB28">
        <v>-115</v>
      </c>
    </row>
    <row r="29" spans="7:28">
      <c r="G29" t="s">
        <v>71</v>
      </c>
      <c r="H29" s="74">
        <v>69.52</v>
      </c>
      <c r="I29" s="47">
        <v>0</v>
      </c>
      <c r="J29" s="47">
        <v>0</v>
      </c>
      <c r="K29" s="47">
        <v>0</v>
      </c>
      <c r="L29" s="47">
        <v>4.63</v>
      </c>
      <c r="M29" s="75">
        <v>0</v>
      </c>
      <c r="N29" s="74">
        <v>0</v>
      </c>
      <c r="O29" s="47">
        <v>-25</v>
      </c>
      <c r="P29" s="47">
        <v>-89</v>
      </c>
      <c r="Q29" s="47">
        <v>0</v>
      </c>
      <c r="R29" s="47">
        <v>0</v>
      </c>
      <c r="S29" s="75">
        <v>0</v>
      </c>
      <c r="U29" s="74"/>
      <c r="V29" s="75"/>
      <c r="W29">
        <v>69.52</v>
      </c>
      <c r="X29">
        <v>-25</v>
      </c>
      <c r="Y29">
        <v>-1.3</v>
      </c>
      <c r="Z29">
        <v>4.63</v>
      </c>
      <c r="AA29">
        <v>0</v>
      </c>
      <c r="AB29">
        <v>-89</v>
      </c>
    </row>
    <row r="30" spans="7:28">
      <c r="G30" t="s">
        <v>72</v>
      </c>
      <c r="H30" s="74">
        <v>59.87</v>
      </c>
      <c r="I30" s="47">
        <v>0</v>
      </c>
      <c r="J30" s="47">
        <v>0</v>
      </c>
      <c r="K30" s="47">
        <v>0</v>
      </c>
      <c r="L30" s="47">
        <v>4.34</v>
      </c>
      <c r="M30" s="75">
        <v>0</v>
      </c>
      <c r="N30" s="74">
        <v>0</v>
      </c>
      <c r="O30" s="47">
        <v>0</v>
      </c>
      <c r="P30" s="47">
        <v>-96</v>
      </c>
      <c r="Q30" s="47">
        <v>0</v>
      </c>
      <c r="R30" s="47">
        <v>0</v>
      </c>
      <c r="S30" s="75">
        <v>0</v>
      </c>
      <c r="U30" s="74"/>
      <c r="V30" s="75"/>
      <c r="W30">
        <v>59.87</v>
      </c>
      <c r="X30">
        <v>0</v>
      </c>
      <c r="Y30">
        <v>-1.3</v>
      </c>
      <c r="Z30">
        <v>4.34</v>
      </c>
      <c r="AA30">
        <v>0</v>
      </c>
      <c r="AB30">
        <v>-96</v>
      </c>
    </row>
    <row r="31" spans="7:28">
      <c r="G31" t="s">
        <v>73</v>
      </c>
      <c r="H31" s="74">
        <v>65.650000000000006</v>
      </c>
      <c r="I31" s="47">
        <v>4.83</v>
      </c>
      <c r="J31" s="47">
        <v>0</v>
      </c>
      <c r="K31" s="47">
        <v>0</v>
      </c>
      <c r="L31" s="47">
        <v>4.1500000000000004</v>
      </c>
      <c r="M31" s="75">
        <v>0</v>
      </c>
      <c r="N31" s="74">
        <v>0</v>
      </c>
      <c r="O31" s="47">
        <v>0</v>
      </c>
      <c r="P31" s="47">
        <v>-105</v>
      </c>
      <c r="Q31" s="47">
        <v>0</v>
      </c>
      <c r="R31" s="47">
        <v>0</v>
      </c>
      <c r="S31" s="75">
        <v>0</v>
      </c>
      <c r="U31" s="74"/>
      <c r="V31" s="75"/>
      <c r="W31">
        <v>65.650000000000006</v>
      </c>
      <c r="X31">
        <v>4.83</v>
      </c>
      <c r="Y31">
        <v>-1.3</v>
      </c>
      <c r="Z31">
        <v>4.1500000000000004</v>
      </c>
      <c r="AA31">
        <v>0</v>
      </c>
      <c r="AB31">
        <v>-105</v>
      </c>
    </row>
    <row r="32" spans="7:28">
      <c r="G32" t="s">
        <v>74</v>
      </c>
      <c r="H32" s="74">
        <v>61.79</v>
      </c>
      <c r="I32" s="47">
        <v>0</v>
      </c>
      <c r="J32" s="47">
        <v>0</v>
      </c>
      <c r="K32" s="47">
        <v>0</v>
      </c>
      <c r="L32" s="47">
        <v>3.96</v>
      </c>
      <c r="M32" s="75">
        <v>0</v>
      </c>
      <c r="N32" s="74">
        <v>0</v>
      </c>
      <c r="O32" s="47">
        <v>0</v>
      </c>
      <c r="P32" s="47">
        <v>-78</v>
      </c>
      <c r="Q32" s="47">
        <v>0</v>
      </c>
      <c r="R32" s="47">
        <v>0</v>
      </c>
      <c r="S32" s="75">
        <v>0</v>
      </c>
      <c r="U32" s="74"/>
      <c r="V32" s="75"/>
      <c r="W32">
        <v>61.79</v>
      </c>
      <c r="X32">
        <v>0</v>
      </c>
      <c r="Y32">
        <v>-1.3</v>
      </c>
      <c r="Z32">
        <v>3.96</v>
      </c>
      <c r="AA32">
        <v>0</v>
      </c>
      <c r="AB32">
        <v>-78</v>
      </c>
    </row>
    <row r="33" spans="7:28">
      <c r="G33" t="s">
        <v>75</v>
      </c>
      <c r="H33" s="74">
        <v>109.1</v>
      </c>
      <c r="I33" s="47">
        <v>0</v>
      </c>
      <c r="J33" s="47">
        <v>0</v>
      </c>
      <c r="K33" s="47">
        <v>0</v>
      </c>
      <c r="L33" s="47">
        <v>3.86</v>
      </c>
      <c r="M33" s="75">
        <v>0</v>
      </c>
      <c r="N33" s="74">
        <v>0</v>
      </c>
      <c r="O33" s="47">
        <v>-11</v>
      </c>
      <c r="P33" s="47">
        <v>-49</v>
      </c>
      <c r="Q33" s="47">
        <v>0</v>
      </c>
      <c r="R33" s="47">
        <v>0</v>
      </c>
      <c r="S33" s="75">
        <v>0</v>
      </c>
      <c r="U33" s="74"/>
      <c r="V33" s="75"/>
      <c r="W33">
        <v>109.1</v>
      </c>
      <c r="X33">
        <v>-11</v>
      </c>
      <c r="Y33">
        <v>-1.3</v>
      </c>
      <c r="Z33">
        <v>3.86</v>
      </c>
      <c r="AA33">
        <v>0</v>
      </c>
      <c r="AB33">
        <v>-49</v>
      </c>
    </row>
    <row r="34" spans="7:28">
      <c r="G34" t="s">
        <v>76</v>
      </c>
      <c r="H34" s="74">
        <v>122.62</v>
      </c>
      <c r="I34" s="47">
        <v>0</v>
      </c>
      <c r="J34" s="47">
        <v>0</v>
      </c>
      <c r="K34" s="47">
        <v>0</v>
      </c>
      <c r="L34" s="47">
        <v>3.86</v>
      </c>
      <c r="M34" s="75">
        <v>0</v>
      </c>
      <c r="N34" s="74">
        <v>0</v>
      </c>
      <c r="O34" s="47">
        <v>-11</v>
      </c>
      <c r="P34" s="47">
        <v>-56</v>
      </c>
      <c r="Q34" s="47">
        <v>0</v>
      </c>
      <c r="R34" s="47">
        <v>0</v>
      </c>
      <c r="S34" s="75">
        <v>0</v>
      </c>
      <c r="U34" s="74"/>
      <c r="V34" s="75"/>
      <c r="W34">
        <v>122.62</v>
      </c>
      <c r="X34">
        <v>-11</v>
      </c>
      <c r="Y34">
        <v>-1.3</v>
      </c>
      <c r="Z34">
        <v>3.86</v>
      </c>
      <c r="AA34">
        <v>0</v>
      </c>
      <c r="AB34">
        <v>-56</v>
      </c>
    </row>
    <row r="35" spans="7:28">
      <c r="G35" t="s">
        <v>77</v>
      </c>
      <c r="H35" s="74">
        <v>114.89</v>
      </c>
      <c r="I35" s="47">
        <v>6.76</v>
      </c>
      <c r="J35" s="47">
        <v>0</v>
      </c>
      <c r="K35" s="47">
        <v>0</v>
      </c>
      <c r="L35" s="47">
        <v>3.38</v>
      </c>
      <c r="M35" s="75">
        <v>0</v>
      </c>
      <c r="N35" s="74">
        <v>0</v>
      </c>
      <c r="O35" s="47">
        <v>0</v>
      </c>
      <c r="P35" s="47">
        <v>-37</v>
      </c>
      <c r="Q35" s="47">
        <v>0</v>
      </c>
      <c r="R35" s="47">
        <v>0</v>
      </c>
      <c r="S35" s="75">
        <v>0</v>
      </c>
      <c r="U35" s="74"/>
      <c r="V35" s="75"/>
      <c r="W35">
        <v>114.89</v>
      </c>
      <c r="X35">
        <v>6.76</v>
      </c>
      <c r="Y35">
        <v>-1.3</v>
      </c>
      <c r="Z35">
        <v>3.38</v>
      </c>
      <c r="AA35">
        <v>0</v>
      </c>
      <c r="AB35">
        <v>-37</v>
      </c>
    </row>
    <row r="36" spans="7:28">
      <c r="G36" t="s">
        <v>78</v>
      </c>
      <c r="H36" s="74">
        <v>97.51</v>
      </c>
      <c r="I36" s="47">
        <v>4.83</v>
      </c>
      <c r="J36" s="47">
        <v>0</v>
      </c>
      <c r="K36" s="47">
        <v>0</v>
      </c>
      <c r="L36" s="47">
        <v>3.38</v>
      </c>
      <c r="M36" s="75">
        <v>0</v>
      </c>
      <c r="N36" s="74">
        <v>0</v>
      </c>
      <c r="O36" s="47">
        <v>0</v>
      </c>
      <c r="P36" s="47">
        <v>-36</v>
      </c>
      <c r="Q36" s="47">
        <v>0</v>
      </c>
      <c r="R36" s="47">
        <v>0</v>
      </c>
      <c r="S36" s="75">
        <v>0</v>
      </c>
      <c r="U36" s="74"/>
      <c r="V36" s="75"/>
      <c r="W36">
        <v>97.51</v>
      </c>
      <c r="X36">
        <v>4.83</v>
      </c>
      <c r="Y36">
        <v>-1.3</v>
      </c>
      <c r="Z36">
        <v>3.38</v>
      </c>
      <c r="AA36">
        <v>0</v>
      </c>
      <c r="AB36">
        <v>-36</v>
      </c>
    </row>
    <row r="37" spans="7:28">
      <c r="G37" t="s">
        <v>79</v>
      </c>
      <c r="H37" s="74">
        <v>135.16999999999999</v>
      </c>
      <c r="I37" s="47">
        <v>10.62</v>
      </c>
      <c r="J37" s="47">
        <v>0</v>
      </c>
      <c r="K37" s="47">
        <v>0</v>
      </c>
      <c r="L37" s="47">
        <v>3.28</v>
      </c>
      <c r="M37" s="75">
        <v>0</v>
      </c>
      <c r="N37" s="74">
        <v>0</v>
      </c>
      <c r="O37" s="47">
        <v>0</v>
      </c>
      <c r="P37" s="47">
        <v>-13</v>
      </c>
      <c r="Q37" s="47">
        <v>0</v>
      </c>
      <c r="R37" s="47">
        <v>0</v>
      </c>
      <c r="S37" s="75">
        <v>0</v>
      </c>
      <c r="U37" s="74"/>
      <c r="V37" s="75"/>
      <c r="W37">
        <v>135.16999999999999</v>
      </c>
      <c r="X37">
        <v>10.62</v>
      </c>
      <c r="Y37">
        <v>-1.3</v>
      </c>
      <c r="Z37">
        <v>3.28</v>
      </c>
      <c r="AA37">
        <v>0</v>
      </c>
      <c r="AB37">
        <v>-13</v>
      </c>
    </row>
    <row r="38" spans="7:28">
      <c r="G38" t="s">
        <v>80</v>
      </c>
      <c r="H38" s="74">
        <v>111.99</v>
      </c>
      <c r="I38" s="47">
        <v>0</v>
      </c>
      <c r="J38" s="47">
        <v>0</v>
      </c>
      <c r="K38" s="47">
        <v>0</v>
      </c>
      <c r="L38" s="47">
        <v>2.61</v>
      </c>
      <c r="M38" s="75">
        <v>0</v>
      </c>
      <c r="N38" s="74">
        <v>0</v>
      </c>
      <c r="O38" s="47">
        <v>0</v>
      </c>
      <c r="P38" s="47">
        <v>-12</v>
      </c>
      <c r="Q38" s="47">
        <v>0</v>
      </c>
      <c r="R38" s="47">
        <v>0</v>
      </c>
      <c r="S38" s="75">
        <v>0</v>
      </c>
      <c r="U38" s="74"/>
      <c r="V38" s="75"/>
      <c r="W38">
        <v>111.99</v>
      </c>
      <c r="X38">
        <v>0</v>
      </c>
      <c r="Y38">
        <v>-3.3</v>
      </c>
      <c r="Z38">
        <v>2.61</v>
      </c>
      <c r="AA38">
        <v>0</v>
      </c>
      <c r="AB38">
        <v>-12</v>
      </c>
    </row>
    <row r="39" spans="7:28">
      <c r="G39" t="s">
        <v>81</v>
      </c>
      <c r="H39" s="74">
        <v>60.83</v>
      </c>
      <c r="I39" s="47">
        <v>0</v>
      </c>
      <c r="J39" s="47">
        <v>67.59</v>
      </c>
      <c r="K39" s="47">
        <v>0</v>
      </c>
      <c r="L39" s="47">
        <v>2.41</v>
      </c>
      <c r="M39" s="75">
        <v>0</v>
      </c>
      <c r="N39" s="74">
        <v>0</v>
      </c>
      <c r="O39" s="47">
        <v>-20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60.83</v>
      </c>
      <c r="X39">
        <v>-20</v>
      </c>
      <c r="Y39">
        <v>-3.3</v>
      </c>
      <c r="Z39">
        <v>2.41</v>
      </c>
      <c r="AA39">
        <v>0</v>
      </c>
      <c r="AB39">
        <v>67.59</v>
      </c>
    </row>
    <row r="40" spans="7:28">
      <c r="G40" t="s">
        <v>82</v>
      </c>
      <c r="H40" s="74">
        <v>28</v>
      </c>
      <c r="I40" s="47">
        <v>0</v>
      </c>
      <c r="J40" s="47">
        <v>67.58</v>
      </c>
      <c r="K40" s="47">
        <v>0</v>
      </c>
      <c r="L40" s="47">
        <v>2.0299999999999998</v>
      </c>
      <c r="M40" s="75">
        <v>0</v>
      </c>
      <c r="N40" s="74">
        <v>0</v>
      </c>
      <c r="O40" s="47">
        <v>-30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28</v>
      </c>
      <c r="X40">
        <v>-30</v>
      </c>
      <c r="Y40">
        <v>-5.3</v>
      </c>
      <c r="Z40">
        <v>2.0299999999999998</v>
      </c>
      <c r="AA40">
        <v>0</v>
      </c>
      <c r="AB40">
        <v>67.58</v>
      </c>
    </row>
    <row r="41" spans="7:28">
      <c r="G41" t="s">
        <v>83</v>
      </c>
      <c r="H41" s="74">
        <v>9.66</v>
      </c>
      <c r="I41" s="47">
        <v>0</v>
      </c>
      <c r="J41" s="47">
        <v>70.47</v>
      </c>
      <c r="K41" s="47">
        <v>0</v>
      </c>
      <c r="L41" s="47">
        <v>1.74</v>
      </c>
      <c r="M41" s="75">
        <v>0</v>
      </c>
      <c r="N41" s="74">
        <v>0</v>
      </c>
      <c r="O41" s="47">
        <v>-135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9.66</v>
      </c>
      <c r="X41">
        <v>-135</v>
      </c>
      <c r="Y41">
        <v>-5.3</v>
      </c>
      <c r="Z41">
        <v>1.74</v>
      </c>
      <c r="AA41">
        <v>0</v>
      </c>
      <c r="AB41">
        <v>70.47</v>
      </c>
    </row>
    <row r="42" spans="7:28">
      <c r="G42" t="s">
        <v>84</v>
      </c>
      <c r="H42" s="74">
        <v>9.66</v>
      </c>
      <c r="I42" s="47">
        <v>0</v>
      </c>
      <c r="J42" s="47">
        <v>101.37</v>
      </c>
      <c r="K42" s="47">
        <v>0</v>
      </c>
      <c r="L42" s="47">
        <v>1.45</v>
      </c>
      <c r="M42" s="75">
        <v>0</v>
      </c>
      <c r="N42" s="74">
        <v>0</v>
      </c>
      <c r="O42" s="47">
        <v>-59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9.66</v>
      </c>
      <c r="X42">
        <v>-59</v>
      </c>
      <c r="Y42">
        <v>-5.3</v>
      </c>
      <c r="Z42">
        <v>1.45</v>
      </c>
      <c r="AA42">
        <v>0</v>
      </c>
      <c r="AB42">
        <v>101.37</v>
      </c>
    </row>
    <row r="43" spans="7:28">
      <c r="G43" t="s">
        <v>85</v>
      </c>
      <c r="H43" s="74">
        <v>16.41</v>
      </c>
      <c r="I43" s="47">
        <v>0</v>
      </c>
      <c r="J43" s="47">
        <v>104.27</v>
      </c>
      <c r="K43" s="47">
        <v>0</v>
      </c>
      <c r="L43" s="47">
        <v>0.97</v>
      </c>
      <c r="M43" s="75">
        <v>0</v>
      </c>
      <c r="N43" s="74">
        <v>0</v>
      </c>
      <c r="O43" s="47">
        <v>-78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16.41</v>
      </c>
      <c r="X43">
        <v>-78</v>
      </c>
      <c r="Y43">
        <v>-5.3</v>
      </c>
      <c r="Z43">
        <v>0.97</v>
      </c>
      <c r="AA43">
        <v>0</v>
      </c>
      <c r="AB43">
        <v>104.27</v>
      </c>
    </row>
    <row r="44" spans="7:28">
      <c r="G44" t="s">
        <v>86</v>
      </c>
      <c r="H44" s="74">
        <v>17.38</v>
      </c>
      <c r="I44" s="47">
        <v>0</v>
      </c>
      <c r="J44" s="47">
        <v>105.23</v>
      </c>
      <c r="K44" s="47">
        <v>0</v>
      </c>
      <c r="L44" s="47">
        <v>0.68</v>
      </c>
      <c r="M44" s="75">
        <v>0</v>
      </c>
      <c r="N44" s="74">
        <v>0</v>
      </c>
      <c r="O44" s="47">
        <v>-74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17.38</v>
      </c>
      <c r="X44">
        <v>-74</v>
      </c>
      <c r="Y44">
        <v>-5.3</v>
      </c>
      <c r="Z44">
        <v>0.68</v>
      </c>
      <c r="AA44">
        <v>0</v>
      </c>
      <c r="AB44">
        <v>105.23</v>
      </c>
    </row>
    <row r="45" spans="7:28">
      <c r="G45" t="s">
        <v>87</v>
      </c>
      <c r="H45" s="74">
        <v>0</v>
      </c>
      <c r="I45" s="47">
        <v>0</v>
      </c>
      <c r="J45" s="47">
        <v>77.239999999999995</v>
      </c>
      <c r="K45" s="47">
        <v>0</v>
      </c>
      <c r="L45" s="47">
        <v>0.28999999999999998</v>
      </c>
      <c r="M45" s="75">
        <v>0</v>
      </c>
      <c r="N45" s="74">
        <v>0</v>
      </c>
      <c r="O45" s="47">
        <v>-79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-79</v>
      </c>
      <c r="Y45">
        <v>-5.3</v>
      </c>
      <c r="Z45">
        <v>0.28999999999999998</v>
      </c>
      <c r="AA45">
        <v>0</v>
      </c>
      <c r="AB45">
        <v>77.239999999999995</v>
      </c>
    </row>
    <row r="46" spans="7:28">
      <c r="G46" t="s">
        <v>88</v>
      </c>
      <c r="H46" s="74">
        <v>0</v>
      </c>
      <c r="I46" s="47">
        <v>0</v>
      </c>
      <c r="J46" s="47">
        <v>72.41</v>
      </c>
      <c r="K46" s="47">
        <v>0</v>
      </c>
      <c r="L46" s="47">
        <v>0</v>
      </c>
      <c r="M46" s="75">
        <v>0</v>
      </c>
      <c r="N46" s="74">
        <v>0</v>
      </c>
      <c r="O46" s="47">
        <v>-76</v>
      </c>
      <c r="P46" s="47">
        <v>0</v>
      </c>
      <c r="Q46" s="47">
        <v>0</v>
      </c>
      <c r="R46" s="47">
        <v>-0.2</v>
      </c>
      <c r="S46" s="75">
        <v>0</v>
      </c>
      <c r="U46" s="74"/>
      <c r="V46" s="75"/>
      <c r="W46">
        <v>0</v>
      </c>
      <c r="X46">
        <v>-76</v>
      </c>
      <c r="Y46">
        <v>-5.3</v>
      </c>
      <c r="Z46">
        <v>-0.2</v>
      </c>
      <c r="AA46">
        <v>0</v>
      </c>
      <c r="AB46">
        <v>72.41</v>
      </c>
    </row>
    <row r="47" spans="7:28">
      <c r="G47" t="s">
        <v>89</v>
      </c>
      <c r="H47" s="74">
        <v>0</v>
      </c>
      <c r="I47" s="47">
        <v>0</v>
      </c>
      <c r="J47" s="47">
        <v>62.76</v>
      </c>
      <c r="K47" s="47">
        <v>0</v>
      </c>
      <c r="L47" s="47">
        <v>0</v>
      </c>
      <c r="M47" s="75">
        <v>0</v>
      </c>
      <c r="N47" s="74">
        <v>0</v>
      </c>
      <c r="O47" s="47">
        <v>-75</v>
      </c>
      <c r="P47" s="47">
        <v>0</v>
      </c>
      <c r="Q47" s="47">
        <v>0</v>
      </c>
      <c r="R47" s="47">
        <v>-0.7</v>
      </c>
      <c r="S47" s="75">
        <v>0</v>
      </c>
      <c r="U47" s="74"/>
      <c r="V47" s="75"/>
      <c r="W47">
        <v>0</v>
      </c>
      <c r="X47">
        <v>-75</v>
      </c>
      <c r="Y47">
        <v>-5.3</v>
      </c>
      <c r="Z47">
        <v>-0.7</v>
      </c>
      <c r="AA47">
        <v>0</v>
      </c>
      <c r="AB47">
        <v>62.76</v>
      </c>
    </row>
    <row r="48" spans="7:28">
      <c r="G48" t="s">
        <v>90</v>
      </c>
      <c r="H48" s="74">
        <v>0</v>
      </c>
      <c r="I48" s="47">
        <v>0</v>
      </c>
      <c r="J48" s="47">
        <v>62.76</v>
      </c>
      <c r="K48" s="47">
        <v>0</v>
      </c>
      <c r="L48" s="47">
        <v>0</v>
      </c>
      <c r="M48" s="75">
        <v>0</v>
      </c>
      <c r="N48" s="74">
        <v>0</v>
      </c>
      <c r="O48" s="47">
        <v>-70</v>
      </c>
      <c r="P48" s="47">
        <v>0</v>
      </c>
      <c r="Q48" s="47">
        <v>0</v>
      </c>
      <c r="R48" s="47">
        <v>-1</v>
      </c>
      <c r="S48" s="75">
        <v>0</v>
      </c>
      <c r="U48" s="74"/>
      <c r="V48" s="75"/>
      <c r="W48">
        <v>0</v>
      </c>
      <c r="X48">
        <v>-70</v>
      </c>
      <c r="Y48">
        <v>-5.3</v>
      </c>
      <c r="Z48">
        <v>-1</v>
      </c>
      <c r="AA48">
        <v>0</v>
      </c>
      <c r="AB48">
        <v>62.76</v>
      </c>
    </row>
    <row r="49" spans="7:28">
      <c r="G49" t="s">
        <v>91</v>
      </c>
      <c r="H49" s="74">
        <v>0</v>
      </c>
      <c r="I49" s="47">
        <v>0</v>
      </c>
      <c r="J49" s="47">
        <v>62.76</v>
      </c>
      <c r="K49" s="47">
        <v>0</v>
      </c>
      <c r="L49" s="47">
        <v>0</v>
      </c>
      <c r="M49" s="75">
        <v>0</v>
      </c>
      <c r="N49" s="74">
        <v>0</v>
      </c>
      <c r="O49" s="47">
        <v>-72</v>
      </c>
      <c r="P49" s="47">
        <v>0</v>
      </c>
      <c r="Q49" s="47">
        <v>0</v>
      </c>
      <c r="R49" s="47">
        <v>-1.4</v>
      </c>
      <c r="S49" s="75">
        <v>0</v>
      </c>
      <c r="U49" s="74"/>
      <c r="V49" s="75"/>
      <c r="W49">
        <v>0</v>
      </c>
      <c r="X49">
        <v>-72</v>
      </c>
      <c r="Y49">
        <v>-5.3</v>
      </c>
      <c r="Z49">
        <v>-1.4</v>
      </c>
      <c r="AA49">
        <v>0</v>
      </c>
      <c r="AB49">
        <v>62.76</v>
      </c>
    </row>
    <row r="50" spans="7:28">
      <c r="G50" t="s">
        <v>92</v>
      </c>
      <c r="H50" s="74">
        <v>0</v>
      </c>
      <c r="I50" s="47">
        <v>0</v>
      </c>
      <c r="J50" s="47">
        <v>53.1</v>
      </c>
      <c r="K50" s="47">
        <v>0</v>
      </c>
      <c r="L50" s="47">
        <v>0</v>
      </c>
      <c r="M50" s="75">
        <v>0</v>
      </c>
      <c r="N50" s="74">
        <v>0</v>
      </c>
      <c r="O50" s="47">
        <v>-69</v>
      </c>
      <c r="P50" s="47">
        <v>0</v>
      </c>
      <c r="Q50" s="47">
        <v>0</v>
      </c>
      <c r="R50" s="47">
        <v>-1.7</v>
      </c>
      <c r="S50" s="75">
        <v>0</v>
      </c>
      <c r="U50" s="74"/>
      <c r="V50" s="75"/>
      <c r="W50">
        <v>0</v>
      </c>
      <c r="X50">
        <v>-69</v>
      </c>
      <c r="Y50">
        <v>-5.3</v>
      </c>
      <c r="Z50">
        <v>-1.7</v>
      </c>
      <c r="AA50">
        <v>0</v>
      </c>
      <c r="AB50">
        <v>53.1</v>
      </c>
    </row>
    <row r="51" spans="7:28">
      <c r="G51" t="s">
        <v>93</v>
      </c>
      <c r="H51" s="74">
        <v>0</v>
      </c>
      <c r="I51" s="47">
        <v>0</v>
      </c>
      <c r="J51" s="47">
        <v>53.11</v>
      </c>
      <c r="K51" s="47">
        <v>0</v>
      </c>
      <c r="L51" s="47">
        <v>7.72</v>
      </c>
      <c r="M51" s="75">
        <v>0</v>
      </c>
      <c r="N51" s="74">
        <v>0</v>
      </c>
      <c r="O51" s="47">
        <v>-84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-84</v>
      </c>
      <c r="Y51">
        <v>-5.3</v>
      </c>
      <c r="Z51">
        <v>7.72</v>
      </c>
      <c r="AA51">
        <v>0</v>
      </c>
      <c r="AB51">
        <v>53.11</v>
      </c>
    </row>
    <row r="52" spans="7:28">
      <c r="G52" t="s">
        <v>94</v>
      </c>
      <c r="H52" s="74">
        <v>0</v>
      </c>
      <c r="I52" s="47">
        <v>0</v>
      </c>
      <c r="J52" s="47">
        <v>48.27</v>
      </c>
      <c r="K52" s="47">
        <v>0</v>
      </c>
      <c r="L52" s="47">
        <v>7.05</v>
      </c>
      <c r="M52" s="75">
        <v>0</v>
      </c>
      <c r="N52" s="74">
        <v>0</v>
      </c>
      <c r="O52" s="47">
        <v>-79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-79</v>
      </c>
      <c r="Y52">
        <v>-5.3</v>
      </c>
      <c r="Z52">
        <v>7.05</v>
      </c>
      <c r="AA52">
        <v>0</v>
      </c>
      <c r="AB52">
        <v>48.27</v>
      </c>
    </row>
    <row r="53" spans="7:28">
      <c r="G53" t="s">
        <v>95</v>
      </c>
      <c r="H53" s="74">
        <v>0</v>
      </c>
      <c r="I53" s="47">
        <v>0</v>
      </c>
      <c r="J53" s="47">
        <v>67.58</v>
      </c>
      <c r="K53" s="47">
        <v>0</v>
      </c>
      <c r="L53" s="47">
        <v>4.83</v>
      </c>
      <c r="M53" s="75">
        <v>0</v>
      </c>
      <c r="N53" s="74">
        <v>-13</v>
      </c>
      <c r="O53" s="47">
        <v>-90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-13</v>
      </c>
      <c r="X53">
        <v>-90</v>
      </c>
      <c r="Y53">
        <v>-5.3</v>
      </c>
      <c r="Z53">
        <v>4.83</v>
      </c>
      <c r="AA53">
        <v>0</v>
      </c>
      <c r="AB53">
        <v>67.58</v>
      </c>
    </row>
    <row r="54" spans="7:28">
      <c r="G54" t="s">
        <v>96</v>
      </c>
      <c r="H54" s="74">
        <v>0</v>
      </c>
      <c r="I54" s="47">
        <v>0</v>
      </c>
      <c r="J54" s="47">
        <v>62.76</v>
      </c>
      <c r="K54" s="47">
        <v>0</v>
      </c>
      <c r="L54" s="47">
        <v>4.83</v>
      </c>
      <c r="M54" s="75">
        <v>0</v>
      </c>
      <c r="N54" s="74">
        <v>-21</v>
      </c>
      <c r="O54" s="47">
        <v>-90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-21</v>
      </c>
      <c r="X54">
        <v>-90</v>
      </c>
      <c r="Y54">
        <v>-5.3</v>
      </c>
      <c r="Z54">
        <v>4.83</v>
      </c>
      <c r="AA54">
        <v>0</v>
      </c>
      <c r="AB54">
        <v>62.76</v>
      </c>
    </row>
    <row r="55" spans="7:28">
      <c r="G55" t="s">
        <v>97</v>
      </c>
      <c r="H55" s="74">
        <v>0</v>
      </c>
      <c r="I55" s="47">
        <v>0</v>
      </c>
      <c r="J55" s="47">
        <v>28.96</v>
      </c>
      <c r="K55" s="47">
        <v>0</v>
      </c>
      <c r="L55" s="47">
        <v>4.83</v>
      </c>
      <c r="M55" s="75">
        <v>0</v>
      </c>
      <c r="N55" s="74">
        <v>-52</v>
      </c>
      <c r="O55" s="47">
        <v>-95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-52</v>
      </c>
      <c r="X55">
        <v>-95</v>
      </c>
      <c r="Y55">
        <v>0</v>
      </c>
      <c r="Z55">
        <v>4.83</v>
      </c>
      <c r="AA55">
        <v>0</v>
      </c>
      <c r="AB55">
        <v>28.96</v>
      </c>
    </row>
    <row r="56" spans="7:28">
      <c r="G56" t="s">
        <v>98</v>
      </c>
      <c r="H56" s="74">
        <v>0</v>
      </c>
      <c r="I56" s="47">
        <v>0</v>
      </c>
      <c r="J56" s="47">
        <v>19.309999999999999</v>
      </c>
      <c r="K56" s="47">
        <v>0</v>
      </c>
      <c r="L56" s="47">
        <v>0.97</v>
      </c>
      <c r="M56" s="75">
        <v>0</v>
      </c>
      <c r="N56" s="74">
        <v>-57</v>
      </c>
      <c r="O56" s="47">
        <v>-95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-57</v>
      </c>
      <c r="X56">
        <v>-95</v>
      </c>
      <c r="Y56">
        <v>0</v>
      </c>
      <c r="Z56">
        <v>0.97</v>
      </c>
      <c r="AA56">
        <v>0</v>
      </c>
      <c r="AB56">
        <v>19.309999999999999</v>
      </c>
    </row>
    <row r="57" spans="7:28">
      <c r="G57" t="s">
        <v>99</v>
      </c>
      <c r="H57" s="74">
        <v>0</v>
      </c>
      <c r="I57" s="47">
        <v>0</v>
      </c>
      <c r="J57" s="47">
        <v>33.79</v>
      </c>
      <c r="K57" s="47">
        <v>0</v>
      </c>
      <c r="L57" s="47">
        <v>1.93</v>
      </c>
      <c r="M57" s="75">
        <v>0</v>
      </c>
      <c r="N57" s="74">
        <v>0</v>
      </c>
      <c r="O57" s="47">
        <v>-122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-122</v>
      </c>
      <c r="Y57">
        <v>0</v>
      </c>
      <c r="Z57">
        <v>1.93</v>
      </c>
      <c r="AA57">
        <v>0</v>
      </c>
      <c r="AB57">
        <v>33.79</v>
      </c>
    </row>
    <row r="58" spans="7:28">
      <c r="G58" t="s">
        <v>100</v>
      </c>
      <c r="H58" s="74">
        <v>0</v>
      </c>
      <c r="I58" s="47">
        <v>0</v>
      </c>
      <c r="J58" s="47">
        <v>57.93</v>
      </c>
      <c r="K58" s="47">
        <v>0</v>
      </c>
      <c r="L58" s="47">
        <v>1.93</v>
      </c>
      <c r="M58" s="75">
        <v>0</v>
      </c>
      <c r="N58" s="74">
        <v>0</v>
      </c>
      <c r="O58" s="47">
        <v>-121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-121</v>
      </c>
      <c r="Y58">
        <v>-5.3</v>
      </c>
      <c r="Z58">
        <v>1.93</v>
      </c>
      <c r="AA58">
        <v>0</v>
      </c>
      <c r="AB58">
        <v>57.93</v>
      </c>
    </row>
    <row r="59" spans="7:28">
      <c r="G59" t="s">
        <v>101</v>
      </c>
      <c r="H59" s="74">
        <v>0</v>
      </c>
      <c r="I59" s="47">
        <v>0</v>
      </c>
      <c r="J59" s="47">
        <v>67.59</v>
      </c>
      <c r="K59" s="47">
        <v>0</v>
      </c>
      <c r="L59" s="47">
        <v>1.93</v>
      </c>
      <c r="M59" s="75">
        <v>0</v>
      </c>
      <c r="N59" s="74">
        <v>0</v>
      </c>
      <c r="O59" s="47">
        <v>-105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-105</v>
      </c>
      <c r="Y59">
        <v>-5.3</v>
      </c>
      <c r="Z59">
        <v>1.93</v>
      </c>
      <c r="AA59">
        <v>0</v>
      </c>
      <c r="AB59">
        <v>67.59</v>
      </c>
    </row>
    <row r="60" spans="7:28">
      <c r="G60" t="s">
        <v>102</v>
      </c>
      <c r="H60" s="74">
        <v>0</v>
      </c>
      <c r="I60" s="47">
        <v>0</v>
      </c>
      <c r="J60" s="47">
        <v>77.239999999999995</v>
      </c>
      <c r="K60" s="47">
        <v>0</v>
      </c>
      <c r="L60" s="47">
        <v>1.93</v>
      </c>
      <c r="M60" s="75">
        <v>0</v>
      </c>
      <c r="N60" s="74">
        <v>0</v>
      </c>
      <c r="O60" s="47">
        <v>-103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-103</v>
      </c>
      <c r="Y60">
        <v>-5.3</v>
      </c>
      <c r="Z60">
        <v>1.93</v>
      </c>
      <c r="AA60">
        <v>0</v>
      </c>
      <c r="AB60">
        <v>77.239999999999995</v>
      </c>
    </row>
    <row r="61" spans="7:28">
      <c r="G61" t="s">
        <v>103</v>
      </c>
      <c r="H61" s="74">
        <v>0</v>
      </c>
      <c r="I61" s="47">
        <v>0</v>
      </c>
      <c r="J61" s="47">
        <v>96.55</v>
      </c>
      <c r="K61" s="47">
        <v>0</v>
      </c>
      <c r="L61" s="47">
        <v>1.93</v>
      </c>
      <c r="M61" s="75">
        <v>0</v>
      </c>
      <c r="N61" s="74">
        <v>-29</v>
      </c>
      <c r="O61" s="47">
        <v>-107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-29</v>
      </c>
      <c r="X61">
        <v>-107</v>
      </c>
      <c r="Y61">
        <v>-5.3</v>
      </c>
      <c r="Z61">
        <v>1.93</v>
      </c>
      <c r="AA61">
        <v>0</v>
      </c>
      <c r="AB61">
        <v>96.55</v>
      </c>
    </row>
    <row r="62" spans="7:28">
      <c r="G62" t="s">
        <v>104</v>
      </c>
      <c r="H62" s="74">
        <v>0</v>
      </c>
      <c r="I62" s="47">
        <v>0</v>
      </c>
      <c r="J62" s="47">
        <v>106.2</v>
      </c>
      <c r="K62" s="47">
        <v>0</v>
      </c>
      <c r="L62" s="47">
        <v>2.9</v>
      </c>
      <c r="M62" s="75">
        <v>0</v>
      </c>
      <c r="N62" s="74">
        <v>-10</v>
      </c>
      <c r="O62" s="47">
        <v>-97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-10</v>
      </c>
      <c r="X62">
        <v>-97</v>
      </c>
      <c r="Y62">
        <v>-5.3</v>
      </c>
      <c r="Z62">
        <v>2.9</v>
      </c>
      <c r="AA62">
        <v>0</v>
      </c>
      <c r="AB62">
        <v>106.2</v>
      </c>
    </row>
    <row r="63" spans="7:28">
      <c r="G63" t="s">
        <v>105</v>
      </c>
      <c r="H63" s="74">
        <v>0</v>
      </c>
      <c r="I63" s="47">
        <v>0</v>
      </c>
      <c r="J63" s="47">
        <v>111.03</v>
      </c>
      <c r="K63" s="47">
        <v>0</v>
      </c>
      <c r="L63" s="47">
        <v>3.86</v>
      </c>
      <c r="M63" s="75">
        <v>0</v>
      </c>
      <c r="N63" s="74">
        <v>-62</v>
      </c>
      <c r="O63" s="47">
        <v>-155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-62</v>
      </c>
      <c r="X63">
        <v>-155</v>
      </c>
      <c r="Y63">
        <v>-3.3</v>
      </c>
      <c r="Z63">
        <v>3.86</v>
      </c>
      <c r="AA63">
        <v>0</v>
      </c>
      <c r="AB63">
        <v>111.03</v>
      </c>
    </row>
    <row r="64" spans="7:28">
      <c r="G64" t="s">
        <v>106</v>
      </c>
      <c r="H64" s="74">
        <v>0</v>
      </c>
      <c r="I64" s="47">
        <v>0</v>
      </c>
      <c r="J64" s="47">
        <v>96.55</v>
      </c>
      <c r="K64" s="47">
        <v>0</v>
      </c>
      <c r="L64" s="47">
        <v>3.86</v>
      </c>
      <c r="M64" s="75">
        <v>0</v>
      </c>
      <c r="N64" s="74">
        <v>-37</v>
      </c>
      <c r="O64" s="47">
        <v>-104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-37</v>
      </c>
      <c r="X64">
        <v>-104</v>
      </c>
      <c r="Y64">
        <v>-3.3</v>
      </c>
      <c r="Z64">
        <v>3.86</v>
      </c>
      <c r="AA64">
        <v>0</v>
      </c>
      <c r="AB64">
        <v>96.55</v>
      </c>
    </row>
    <row r="65" spans="7:28">
      <c r="G65" t="s">
        <v>107</v>
      </c>
      <c r="H65" s="74">
        <v>20.28</v>
      </c>
      <c r="I65" s="47">
        <v>0</v>
      </c>
      <c r="J65" s="47">
        <v>77.239999999999995</v>
      </c>
      <c r="K65" s="47">
        <v>0</v>
      </c>
      <c r="L65" s="47">
        <v>3.86</v>
      </c>
      <c r="M65" s="75">
        <v>0</v>
      </c>
      <c r="N65" s="74">
        <v>0</v>
      </c>
      <c r="O65" s="47">
        <v>-71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20.28</v>
      </c>
      <c r="X65">
        <v>-71</v>
      </c>
      <c r="Y65">
        <v>-1.3</v>
      </c>
      <c r="Z65">
        <v>3.86</v>
      </c>
      <c r="AA65">
        <v>0</v>
      </c>
      <c r="AB65">
        <v>77.239999999999995</v>
      </c>
    </row>
    <row r="66" spans="7:28">
      <c r="G66" t="s">
        <v>108</v>
      </c>
      <c r="H66" s="74">
        <v>53.1</v>
      </c>
      <c r="I66" s="47">
        <v>0</v>
      </c>
      <c r="J66" s="47">
        <v>86.9</v>
      </c>
      <c r="K66" s="47">
        <v>0</v>
      </c>
      <c r="L66" s="47">
        <v>5.79</v>
      </c>
      <c r="M66" s="75">
        <v>0</v>
      </c>
      <c r="N66" s="74">
        <v>0</v>
      </c>
      <c r="O66" s="47">
        <v>-74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53.1</v>
      </c>
      <c r="X66">
        <v>-74</v>
      </c>
      <c r="Y66">
        <v>-1.3</v>
      </c>
      <c r="Z66">
        <v>5.79</v>
      </c>
      <c r="AA66">
        <v>0</v>
      </c>
      <c r="AB66">
        <v>86.9</v>
      </c>
    </row>
    <row r="67" spans="7:28">
      <c r="G67" t="s">
        <v>109</v>
      </c>
      <c r="H67" s="74">
        <v>58.9</v>
      </c>
      <c r="I67" s="47">
        <v>0</v>
      </c>
      <c r="J67" s="47">
        <v>62.76</v>
      </c>
      <c r="K67" s="47">
        <v>0</v>
      </c>
      <c r="L67" s="47">
        <v>5.79</v>
      </c>
      <c r="M67" s="75">
        <v>0</v>
      </c>
      <c r="N67" s="74">
        <v>0</v>
      </c>
      <c r="O67" s="47">
        <v>-73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58.9</v>
      </c>
      <c r="X67">
        <v>-73</v>
      </c>
      <c r="Y67">
        <v>-1.3</v>
      </c>
      <c r="Z67">
        <v>5.79</v>
      </c>
      <c r="AA67">
        <v>0</v>
      </c>
      <c r="AB67">
        <v>62.76</v>
      </c>
    </row>
    <row r="68" spans="7:28">
      <c r="G68" t="s">
        <v>110</v>
      </c>
      <c r="H68" s="74">
        <v>55.03</v>
      </c>
      <c r="I68" s="47">
        <v>0</v>
      </c>
      <c r="J68" s="47">
        <v>67.59</v>
      </c>
      <c r="K68" s="47">
        <v>0</v>
      </c>
      <c r="L68" s="47">
        <v>5.79</v>
      </c>
      <c r="M68" s="75">
        <v>0</v>
      </c>
      <c r="N68" s="74">
        <v>0</v>
      </c>
      <c r="O68" s="47">
        <v>-101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55.03</v>
      </c>
      <c r="X68">
        <v>-101</v>
      </c>
      <c r="Y68">
        <v>-1.3</v>
      </c>
      <c r="Z68">
        <v>5.79</v>
      </c>
      <c r="AA68">
        <v>0</v>
      </c>
      <c r="AB68">
        <v>67.59</v>
      </c>
    </row>
    <row r="69" spans="7:28">
      <c r="G69" t="s">
        <v>111</v>
      </c>
      <c r="H69" s="74">
        <v>77.239999999999995</v>
      </c>
      <c r="I69" s="47">
        <v>0</v>
      </c>
      <c r="J69" s="47">
        <v>33.79</v>
      </c>
      <c r="K69" s="47">
        <v>0</v>
      </c>
      <c r="L69" s="47">
        <v>6.76</v>
      </c>
      <c r="M69" s="75">
        <v>0</v>
      </c>
      <c r="N69" s="74">
        <v>0</v>
      </c>
      <c r="O69" s="47">
        <v>-96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77.239999999999995</v>
      </c>
      <c r="X69">
        <v>-96</v>
      </c>
      <c r="Y69">
        <v>-1.3</v>
      </c>
      <c r="Z69">
        <v>6.76</v>
      </c>
      <c r="AA69">
        <v>0</v>
      </c>
      <c r="AB69">
        <v>33.79</v>
      </c>
    </row>
    <row r="70" spans="7:28">
      <c r="G70" t="s">
        <v>112</v>
      </c>
      <c r="H70" s="74">
        <v>84</v>
      </c>
      <c r="I70" s="47">
        <v>0</v>
      </c>
      <c r="J70" s="47">
        <v>0</v>
      </c>
      <c r="K70" s="47">
        <v>0</v>
      </c>
      <c r="L70" s="47">
        <v>6.76</v>
      </c>
      <c r="M70" s="75">
        <v>0</v>
      </c>
      <c r="N70" s="74">
        <v>0</v>
      </c>
      <c r="O70" s="47">
        <v>-106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84</v>
      </c>
      <c r="X70">
        <v>-106</v>
      </c>
      <c r="Y70">
        <v>-1.3</v>
      </c>
      <c r="Z70">
        <v>6.76</v>
      </c>
      <c r="AA70">
        <v>0</v>
      </c>
      <c r="AB70">
        <v>0</v>
      </c>
    </row>
    <row r="71" spans="7:28">
      <c r="G71" t="s">
        <v>113</v>
      </c>
      <c r="H71" s="74">
        <v>63.72</v>
      </c>
      <c r="I71" s="47">
        <v>0</v>
      </c>
      <c r="J71" s="47">
        <v>0</v>
      </c>
      <c r="K71" s="47">
        <v>0</v>
      </c>
      <c r="L71" s="47">
        <v>6.76</v>
      </c>
      <c r="M71" s="75">
        <v>0</v>
      </c>
      <c r="N71" s="74">
        <v>0</v>
      </c>
      <c r="O71" s="47">
        <v>-86</v>
      </c>
      <c r="P71" s="47">
        <v>-50</v>
      </c>
      <c r="Q71" s="47">
        <v>0</v>
      </c>
      <c r="R71" s="47">
        <v>0</v>
      </c>
      <c r="S71" s="75">
        <v>0</v>
      </c>
      <c r="U71" s="74"/>
      <c r="V71" s="75"/>
      <c r="W71">
        <v>63.72</v>
      </c>
      <c r="X71">
        <v>-86</v>
      </c>
      <c r="Y71">
        <v>-1.3</v>
      </c>
      <c r="Z71">
        <v>6.76</v>
      </c>
      <c r="AA71">
        <v>0</v>
      </c>
      <c r="AB71">
        <v>-50</v>
      </c>
    </row>
    <row r="72" spans="7:28">
      <c r="G72" t="s">
        <v>114</v>
      </c>
      <c r="H72" s="74">
        <v>72.42</v>
      </c>
      <c r="I72" s="47">
        <v>0</v>
      </c>
      <c r="J72" s="47">
        <v>38.619999999999997</v>
      </c>
      <c r="K72" s="47">
        <v>0</v>
      </c>
      <c r="L72" s="47">
        <v>7.72</v>
      </c>
      <c r="M72" s="75">
        <v>0</v>
      </c>
      <c r="N72" s="74">
        <v>0</v>
      </c>
      <c r="O72" s="47">
        <v>-68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72.42</v>
      </c>
      <c r="X72">
        <v>-68</v>
      </c>
      <c r="Y72">
        <v>-1.3</v>
      </c>
      <c r="Z72">
        <v>7.72</v>
      </c>
      <c r="AA72">
        <v>0</v>
      </c>
      <c r="AB72">
        <v>38.619999999999997</v>
      </c>
    </row>
    <row r="73" spans="7:28">
      <c r="G73" t="s">
        <v>115</v>
      </c>
      <c r="H73" s="74">
        <v>71.44</v>
      </c>
      <c r="I73" s="47">
        <v>0</v>
      </c>
      <c r="J73" s="47">
        <v>67.59</v>
      </c>
      <c r="K73" s="47">
        <v>0</v>
      </c>
      <c r="L73" s="47">
        <v>8.2100000000000009</v>
      </c>
      <c r="M73" s="75">
        <v>0</v>
      </c>
      <c r="N73" s="74">
        <v>0</v>
      </c>
      <c r="O73" s="47">
        <v>-10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71.44</v>
      </c>
      <c r="X73">
        <v>-10</v>
      </c>
      <c r="Y73">
        <v>-1.3</v>
      </c>
      <c r="Z73">
        <v>8.2100000000000009</v>
      </c>
      <c r="AA73">
        <v>0</v>
      </c>
      <c r="AB73">
        <v>67.59</v>
      </c>
    </row>
    <row r="74" spans="7:28">
      <c r="G74" t="s">
        <v>116</v>
      </c>
      <c r="H74" s="74">
        <v>70.48</v>
      </c>
      <c r="I74" s="47">
        <v>0</v>
      </c>
      <c r="J74" s="47">
        <v>48.28</v>
      </c>
      <c r="K74" s="47">
        <v>0</v>
      </c>
      <c r="L74" s="47">
        <v>8.69</v>
      </c>
      <c r="M74" s="75">
        <v>0</v>
      </c>
      <c r="N74" s="74">
        <v>0</v>
      </c>
      <c r="O74" s="47">
        <v>-11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70.48</v>
      </c>
      <c r="X74">
        <v>-11</v>
      </c>
      <c r="Y74">
        <v>-1.3</v>
      </c>
      <c r="Z74">
        <v>8.69</v>
      </c>
      <c r="AA74">
        <v>0</v>
      </c>
      <c r="AB74">
        <v>48.28</v>
      </c>
    </row>
    <row r="75" spans="7:28">
      <c r="G75" t="s">
        <v>117</v>
      </c>
      <c r="H75" s="74">
        <v>126.47</v>
      </c>
      <c r="I75" s="47">
        <v>9.66</v>
      </c>
      <c r="J75" s="47">
        <v>54.07</v>
      </c>
      <c r="K75" s="47">
        <v>0</v>
      </c>
      <c r="L75" s="47">
        <v>8.69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126.47</v>
      </c>
      <c r="X75">
        <v>9.66</v>
      </c>
      <c r="Y75">
        <v>-1.3</v>
      </c>
      <c r="Z75">
        <v>8.69</v>
      </c>
      <c r="AA75">
        <v>0</v>
      </c>
      <c r="AB75">
        <v>54.07</v>
      </c>
    </row>
    <row r="76" spans="7:28">
      <c r="G76" t="s">
        <v>118</v>
      </c>
      <c r="H76" s="74">
        <v>102.34</v>
      </c>
      <c r="I76" s="47">
        <v>24.14</v>
      </c>
      <c r="J76" s="47">
        <v>68.55</v>
      </c>
      <c r="K76" s="47">
        <v>0</v>
      </c>
      <c r="L76" s="47">
        <v>8.69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102.34</v>
      </c>
      <c r="X76">
        <v>24.14</v>
      </c>
      <c r="Y76">
        <v>-1.3</v>
      </c>
      <c r="Z76">
        <v>8.69</v>
      </c>
      <c r="AA76">
        <v>0</v>
      </c>
      <c r="AB76">
        <v>68.55</v>
      </c>
    </row>
    <row r="77" spans="7:28">
      <c r="G77" t="s">
        <v>119</v>
      </c>
      <c r="H77" s="74">
        <v>86.89</v>
      </c>
      <c r="I77" s="47">
        <v>19.309999999999999</v>
      </c>
      <c r="J77" s="47">
        <v>41.52</v>
      </c>
      <c r="K77" s="47">
        <v>0</v>
      </c>
      <c r="L77" s="47">
        <v>8.69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86.89</v>
      </c>
      <c r="X77">
        <v>19.309999999999999</v>
      </c>
      <c r="Y77">
        <v>-1.3</v>
      </c>
      <c r="Z77">
        <v>8.69</v>
      </c>
      <c r="AA77">
        <v>0</v>
      </c>
      <c r="AB77">
        <v>41.52</v>
      </c>
    </row>
    <row r="78" spans="7:28">
      <c r="G78" t="s">
        <v>120</v>
      </c>
      <c r="H78" s="74">
        <v>54.07</v>
      </c>
      <c r="I78" s="47">
        <v>0</v>
      </c>
      <c r="J78" s="47">
        <v>57.93</v>
      </c>
      <c r="K78" s="47">
        <v>0</v>
      </c>
      <c r="L78" s="47">
        <v>8.69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54.07</v>
      </c>
      <c r="X78">
        <v>0</v>
      </c>
      <c r="Y78">
        <v>-1.3</v>
      </c>
      <c r="Z78">
        <v>8.69</v>
      </c>
      <c r="AA78">
        <v>0</v>
      </c>
      <c r="AB78">
        <v>57.93</v>
      </c>
    </row>
    <row r="79" spans="7:28">
      <c r="G79" t="s">
        <v>121</v>
      </c>
      <c r="H79" s="74">
        <v>51.17</v>
      </c>
      <c r="I79" s="47">
        <v>0</v>
      </c>
      <c r="J79" s="47">
        <v>48.28</v>
      </c>
      <c r="K79" s="47">
        <v>0</v>
      </c>
      <c r="L79" s="47">
        <v>8.69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51.17</v>
      </c>
      <c r="X79">
        <v>0</v>
      </c>
      <c r="Y79">
        <v>-1.3</v>
      </c>
      <c r="Z79">
        <v>8.69</v>
      </c>
      <c r="AA79">
        <v>0</v>
      </c>
      <c r="AB79">
        <v>48.28</v>
      </c>
    </row>
    <row r="80" spans="7:28">
      <c r="G80" t="s">
        <v>122</v>
      </c>
      <c r="H80" s="74">
        <v>19.309999999999999</v>
      </c>
      <c r="I80" s="47">
        <v>0</v>
      </c>
      <c r="J80" s="47">
        <v>56</v>
      </c>
      <c r="K80" s="47">
        <v>0</v>
      </c>
      <c r="L80" s="47">
        <v>8.69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19.309999999999999</v>
      </c>
      <c r="X80">
        <v>0</v>
      </c>
      <c r="Y80">
        <v>-1.3</v>
      </c>
      <c r="Z80">
        <v>8.69</v>
      </c>
      <c r="AA80">
        <v>0</v>
      </c>
      <c r="AB80">
        <v>56</v>
      </c>
    </row>
    <row r="81" spans="7:28">
      <c r="G81" t="s">
        <v>123</v>
      </c>
      <c r="H81" s="74">
        <v>60.82</v>
      </c>
      <c r="I81" s="47">
        <v>9.66</v>
      </c>
      <c r="J81" s="47">
        <v>33.79</v>
      </c>
      <c r="K81" s="47">
        <v>0</v>
      </c>
      <c r="L81" s="47">
        <v>8.69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60.82</v>
      </c>
      <c r="X81">
        <v>9.66</v>
      </c>
      <c r="Y81">
        <v>-1.3</v>
      </c>
      <c r="Z81">
        <v>8.69</v>
      </c>
      <c r="AA81">
        <v>0</v>
      </c>
      <c r="AB81">
        <v>33.79</v>
      </c>
    </row>
    <row r="82" spans="7:28">
      <c r="G82" t="s">
        <v>124</v>
      </c>
      <c r="H82" s="74">
        <v>88.82</v>
      </c>
      <c r="I82" s="47">
        <v>24.14</v>
      </c>
      <c r="J82" s="47">
        <v>45.38</v>
      </c>
      <c r="K82" s="47">
        <v>0</v>
      </c>
      <c r="L82" s="47">
        <v>8.69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88.82</v>
      </c>
      <c r="X82">
        <v>24.14</v>
      </c>
      <c r="Y82">
        <v>-1.3</v>
      </c>
      <c r="Z82">
        <v>8.69</v>
      </c>
      <c r="AA82">
        <v>0</v>
      </c>
      <c r="AB82">
        <v>45.38</v>
      </c>
    </row>
    <row r="83" spans="7:28">
      <c r="G83" t="s">
        <v>125</v>
      </c>
      <c r="H83" s="74">
        <v>109.1</v>
      </c>
      <c r="I83" s="47">
        <v>0</v>
      </c>
      <c r="J83" s="47">
        <v>53.1</v>
      </c>
      <c r="K83" s="47">
        <v>0</v>
      </c>
      <c r="L83" s="47">
        <v>8.69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109.1</v>
      </c>
      <c r="X83">
        <v>0</v>
      </c>
      <c r="Y83">
        <v>-1.3</v>
      </c>
      <c r="Z83">
        <v>8.69</v>
      </c>
      <c r="AA83">
        <v>0</v>
      </c>
      <c r="AB83">
        <v>53.1</v>
      </c>
    </row>
    <row r="84" spans="7:28">
      <c r="G84" t="s">
        <v>126</v>
      </c>
      <c r="H84" s="74">
        <v>92.69</v>
      </c>
      <c r="I84" s="47">
        <v>0</v>
      </c>
      <c r="J84" s="47">
        <v>53.1</v>
      </c>
      <c r="K84" s="47">
        <v>0</v>
      </c>
      <c r="L84" s="47">
        <v>10.62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92.69</v>
      </c>
      <c r="X84">
        <v>0</v>
      </c>
      <c r="Y84">
        <v>-1.3</v>
      </c>
      <c r="Z84">
        <v>10.62</v>
      </c>
      <c r="AA84">
        <v>0</v>
      </c>
      <c r="AB84">
        <v>53.1</v>
      </c>
    </row>
    <row r="85" spans="7:28">
      <c r="G85" t="s">
        <v>127</v>
      </c>
      <c r="H85" s="74">
        <v>108.12</v>
      </c>
      <c r="I85" s="47">
        <v>9.66</v>
      </c>
      <c r="J85" s="47">
        <v>67.59</v>
      </c>
      <c r="K85" s="47">
        <v>0</v>
      </c>
      <c r="L85" s="47">
        <v>9.66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108.12</v>
      </c>
      <c r="X85">
        <v>9.66</v>
      </c>
      <c r="Y85">
        <v>-1.3</v>
      </c>
      <c r="Z85">
        <v>9.66</v>
      </c>
      <c r="AA85">
        <v>0</v>
      </c>
      <c r="AB85">
        <v>67.59</v>
      </c>
    </row>
    <row r="86" spans="7:28">
      <c r="G86" t="s">
        <v>128</v>
      </c>
      <c r="H86" s="74">
        <v>85.93</v>
      </c>
      <c r="I86" s="47">
        <v>14.48</v>
      </c>
      <c r="J86" s="47">
        <v>72.41</v>
      </c>
      <c r="K86" s="47">
        <v>0</v>
      </c>
      <c r="L86" s="47">
        <v>9.66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85.93</v>
      </c>
      <c r="X86">
        <v>14.48</v>
      </c>
      <c r="Y86">
        <v>-1.3</v>
      </c>
      <c r="Z86">
        <v>9.66</v>
      </c>
      <c r="AA86">
        <v>0</v>
      </c>
      <c r="AB86">
        <v>72.41</v>
      </c>
    </row>
    <row r="87" spans="7:28">
      <c r="G87" t="s">
        <v>129</v>
      </c>
      <c r="H87" s="74">
        <v>120.68</v>
      </c>
      <c r="I87" s="47">
        <v>21.24</v>
      </c>
      <c r="J87" s="47">
        <v>28.97</v>
      </c>
      <c r="K87" s="47">
        <v>0</v>
      </c>
      <c r="L87" s="47">
        <v>12.17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120.68</v>
      </c>
      <c r="X87">
        <v>21.24</v>
      </c>
      <c r="Y87">
        <v>-1.3</v>
      </c>
      <c r="Z87">
        <v>12.17</v>
      </c>
      <c r="AA87">
        <v>0</v>
      </c>
      <c r="AB87">
        <v>28.97</v>
      </c>
    </row>
    <row r="88" spans="7:28">
      <c r="G88" t="s">
        <v>130</v>
      </c>
      <c r="H88" s="74">
        <v>98.47</v>
      </c>
      <c r="I88" s="47">
        <v>19.309999999999999</v>
      </c>
      <c r="J88" s="47">
        <v>24.14</v>
      </c>
      <c r="K88" s="47">
        <v>0</v>
      </c>
      <c r="L88" s="47">
        <v>12.17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98.47</v>
      </c>
      <c r="X88">
        <v>19.309999999999999</v>
      </c>
      <c r="Y88">
        <v>-1.3</v>
      </c>
      <c r="Z88">
        <v>12.17</v>
      </c>
      <c r="AA88">
        <v>0</v>
      </c>
      <c r="AB88">
        <v>24.14</v>
      </c>
    </row>
    <row r="89" spans="7:28">
      <c r="G89" t="s">
        <v>131</v>
      </c>
      <c r="H89" s="74">
        <v>48.28</v>
      </c>
      <c r="I89" s="47">
        <v>0</v>
      </c>
      <c r="J89" s="47">
        <v>0</v>
      </c>
      <c r="K89" s="47">
        <v>0</v>
      </c>
      <c r="L89" s="47">
        <v>11.97</v>
      </c>
      <c r="M89" s="75">
        <v>0</v>
      </c>
      <c r="N89" s="74">
        <v>0</v>
      </c>
      <c r="O89" s="47">
        <v>0</v>
      </c>
      <c r="P89" s="47">
        <v>-10</v>
      </c>
      <c r="Q89" s="47">
        <v>0</v>
      </c>
      <c r="R89" s="47">
        <v>0</v>
      </c>
      <c r="S89" s="75">
        <v>0</v>
      </c>
      <c r="U89" s="74"/>
      <c r="V89" s="75"/>
      <c r="W89">
        <v>48.28</v>
      </c>
      <c r="X89">
        <v>0</v>
      </c>
      <c r="Y89">
        <v>-1.3</v>
      </c>
      <c r="Z89">
        <v>11.97</v>
      </c>
      <c r="AA89">
        <v>0</v>
      </c>
      <c r="AB89">
        <v>-10</v>
      </c>
    </row>
    <row r="90" spans="7:28">
      <c r="G90" t="s">
        <v>132</v>
      </c>
      <c r="H90" s="74">
        <v>58.9</v>
      </c>
      <c r="I90" s="47">
        <v>0</v>
      </c>
      <c r="J90" s="47">
        <v>0</v>
      </c>
      <c r="K90" s="47">
        <v>0</v>
      </c>
      <c r="L90" s="47">
        <v>11.68</v>
      </c>
      <c r="M90" s="75">
        <v>0</v>
      </c>
      <c r="N90" s="74">
        <v>0</v>
      </c>
      <c r="O90" s="47">
        <v>0</v>
      </c>
      <c r="P90" s="47">
        <v>-5</v>
      </c>
      <c r="Q90" s="47">
        <v>0</v>
      </c>
      <c r="R90" s="47">
        <v>0</v>
      </c>
      <c r="S90" s="75">
        <v>0</v>
      </c>
      <c r="U90" s="74"/>
      <c r="V90" s="75"/>
      <c r="W90">
        <v>58.9</v>
      </c>
      <c r="X90">
        <v>0</v>
      </c>
      <c r="Y90">
        <v>-1.3</v>
      </c>
      <c r="Z90">
        <v>11.68</v>
      </c>
      <c r="AA90">
        <v>0</v>
      </c>
      <c r="AB90">
        <v>-5</v>
      </c>
    </row>
    <row r="91" spans="7:28">
      <c r="G91" t="s">
        <v>133</v>
      </c>
      <c r="H91" s="74">
        <v>75.31</v>
      </c>
      <c r="I91" s="47">
        <v>49.24</v>
      </c>
      <c r="J91" s="47">
        <v>0</v>
      </c>
      <c r="K91" s="47">
        <v>0</v>
      </c>
      <c r="L91" s="47">
        <v>11.68</v>
      </c>
      <c r="M91" s="75">
        <v>0</v>
      </c>
      <c r="N91" s="74">
        <v>0</v>
      </c>
      <c r="O91" s="47">
        <v>0</v>
      </c>
      <c r="P91" s="47">
        <v>-25</v>
      </c>
      <c r="Q91" s="47">
        <v>0</v>
      </c>
      <c r="R91" s="47">
        <v>0</v>
      </c>
      <c r="S91" s="75">
        <v>0</v>
      </c>
      <c r="U91" s="74"/>
      <c r="V91" s="75"/>
      <c r="W91">
        <v>75.31</v>
      </c>
      <c r="X91">
        <v>49.24</v>
      </c>
      <c r="Y91">
        <v>-1.3</v>
      </c>
      <c r="Z91">
        <v>11.68</v>
      </c>
      <c r="AA91">
        <v>0</v>
      </c>
      <c r="AB91">
        <v>-25</v>
      </c>
    </row>
    <row r="92" spans="7:28">
      <c r="G92" t="s">
        <v>134</v>
      </c>
      <c r="H92" s="74">
        <v>85.93</v>
      </c>
      <c r="I92" s="47">
        <v>44.41</v>
      </c>
      <c r="J92" s="47">
        <v>0</v>
      </c>
      <c r="K92" s="47">
        <v>0</v>
      </c>
      <c r="L92" s="47">
        <v>10.91</v>
      </c>
      <c r="M92" s="75">
        <v>0</v>
      </c>
      <c r="N92" s="74">
        <v>0</v>
      </c>
      <c r="O92" s="47">
        <v>0</v>
      </c>
      <c r="P92" s="47">
        <v>-27</v>
      </c>
      <c r="Q92" s="47">
        <v>0</v>
      </c>
      <c r="R92" s="47">
        <v>0</v>
      </c>
      <c r="S92" s="75">
        <v>0</v>
      </c>
      <c r="U92" s="74"/>
      <c r="V92" s="75"/>
      <c r="W92">
        <v>85.93</v>
      </c>
      <c r="X92">
        <v>44.41</v>
      </c>
      <c r="Y92">
        <v>-1.3</v>
      </c>
      <c r="Z92">
        <v>10.91</v>
      </c>
      <c r="AA92">
        <v>0</v>
      </c>
      <c r="AB92">
        <v>-27</v>
      </c>
    </row>
    <row r="93" spans="7:28">
      <c r="G93" t="s">
        <v>135</v>
      </c>
      <c r="H93" s="74">
        <v>66.62</v>
      </c>
      <c r="I93" s="47">
        <v>45.38</v>
      </c>
      <c r="J93" s="47">
        <v>0</v>
      </c>
      <c r="K93" s="47">
        <v>0</v>
      </c>
      <c r="L93" s="47">
        <v>4.83</v>
      </c>
      <c r="M93" s="75">
        <v>0</v>
      </c>
      <c r="N93" s="74">
        <v>0</v>
      </c>
      <c r="O93" s="47">
        <v>0</v>
      </c>
      <c r="P93" s="47">
        <v>-17</v>
      </c>
      <c r="Q93" s="47">
        <v>0</v>
      </c>
      <c r="R93" s="47">
        <v>0</v>
      </c>
      <c r="S93" s="75">
        <v>0</v>
      </c>
      <c r="U93" s="74"/>
      <c r="V93" s="75"/>
      <c r="W93">
        <v>66.62</v>
      </c>
      <c r="X93">
        <v>45.38</v>
      </c>
      <c r="Y93">
        <v>-1.3</v>
      </c>
      <c r="Z93">
        <v>4.83</v>
      </c>
      <c r="AA93">
        <v>0</v>
      </c>
      <c r="AB93">
        <v>-17</v>
      </c>
    </row>
    <row r="94" spans="7:28">
      <c r="G94" t="s">
        <v>136</v>
      </c>
      <c r="H94" s="74">
        <v>74.349999999999994</v>
      </c>
      <c r="I94" s="47">
        <v>46.34</v>
      </c>
      <c r="J94" s="47">
        <v>0</v>
      </c>
      <c r="K94" s="47">
        <v>0</v>
      </c>
      <c r="L94" s="47">
        <v>3.86</v>
      </c>
      <c r="M94" s="75">
        <v>0</v>
      </c>
      <c r="N94" s="74">
        <v>0</v>
      </c>
      <c r="O94" s="47">
        <v>0</v>
      </c>
      <c r="P94" s="47">
        <v>-13</v>
      </c>
      <c r="Q94" s="47">
        <v>0</v>
      </c>
      <c r="R94" s="47">
        <v>0</v>
      </c>
      <c r="S94" s="75">
        <v>0</v>
      </c>
      <c r="U94" s="74"/>
      <c r="V94" s="75"/>
      <c r="W94">
        <v>74.349999999999994</v>
      </c>
      <c r="X94">
        <v>46.34</v>
      </c>
      <c r="Y94">
        <v>-1.3</v>
      </c>
      <c r="Z94">
        <v>3.86</v>
      </c>
      <c r="AA94">
        <v>0</v>
      </c>
      <c r="AB94">
        <v>-13</v>
      </c>
    </row>
    <row r="95" spans="7:28">
      <c r="G95" t="s">
        <v>137</v>
      </c>
      <c r="H95" s="74">
        <v>64.69</v>
      </c>
      <c r="I95" s="47">
        <v>49.24</v>
      </c>
      <c r="J95" s="47">
        <v>0</v>
      </c>
      <c r="K95" s="47">
        <v>0</v>
      </c>
      <c r="L95" s="47">
        <v>3.38</v>
      </c>
      <c r="M95" s="75">
        <v>3.09</v>
      </c>
      <c r="N95" s="74">
        <v>0</v>
      </c>
      <c r="O95" s="47">
        <v>0</v>
      </c>
      <c r="P95" s="47">
        <v>-12</v>
      </c>
      <c r="Q95" s="47">
        <v>0</v>
      </c>
      <c r="R95" s="47">
        <v>0</v>
      </c>
      <c r="S95" s="75">
        <v>0</v>
      </c>
      <c r="U95" s="74"/>
      <c r="V95" s="75"/>
      <c r="W95">
        <v>64.69</v>
      </c>
      <c r="X95">
        <v>49.24</v>
      </c>
      <c r="Y95">
        <v>-1.3</v>
      </c>
      <c r="Z95">
        <v>3.38</v>
      </c>
      <c r="AA95">
        <v>3.09</v>
      </c>
      <c r="AB95">
        <v>-12</v>
      </c>
    </row>
    <row r="96" spans="7:28">
      <c r="G96" t="s">
        <v>138</v>
      </c>
      <c r="H96" s="74">
        <v>78.2</v>
      </c>
      <c r="I96" s="47">
        <v>62.76</v>
      </c>
      <c r="J96" s="47">
        <v>0</v>
      </c>
      <c r="K96" s="47">
        <v>0</v>
      </c>
      <c r="L96" s="47">
        <v>2.9</v>
      </c>
      <c r="M96" s="75">
        <v>3.09</v>
      </c>
      <c r="N96" s="74">
        <v>0</v>
      </c>
      <c r="O96" s="47">
        <v>0</v>
      </c>
      <c r="P96" s="47">
        <v>-12</v>
      </c>
      <c r="Q96" s="47">
        <v>0</v>
      </c>
      <c r="R96" s="47">
        <v>0</v>
      </c>
      <c r="S96" s="75">
        <v>0</v>
      </c>
      <c r="U96" s="74"/>
      <c r="V96" s="75"/>
      <c r="W96">
        <v>78.2</v>
      </c>
      <c r="X96">
        <v>62.76</v>
      </c>
      <c r="Y96">
        <v>-1.3</v>
      </c>
      <c r="Z96">
        <v>2.9</v>
      </c>
      <c r="AA96">
        <v>3.09</v>
      </c>
      <c r="AB96">
        <v>-12</v>
      </c>
    </row>
    <row r="97" spans="1:83">
      <c r="G97" t="s">
        <v>139</v>
      </c>
      <c r="H97" s="74">
        <v>81.099999999999994</v>
      </c>
      <c r="I97" s="47">
        <v>57.93</v>
      </c>
      <c r="J97" s="47">
        <v>0</v>
      </c>
      <c r="K97" s="47">
        <v>0</v>
      </c>
      <c r="L97" s="47">
        <v>2.9</v>
      </c>
      <c r="M97" s="75">
        <v>3.09</v>
      </c>
      <c r="N97" s="74">
        <v>0</v>
      </c>
      <c r="O97" s="47">
        <v>0</v>
      </c>
      <c r="P97" s="47">
        <v>-20</v>
      </c>
      <c r="Q97" s="47">
        <v>0</v>
      </c>
      <c r="R97" s="47">
        <v>0</v>
      </c>
      <c r="S97" s="75">
        <v>0</v>
      </c>
      <c r="U97" s="74"/>
      <c r="V97" s="75"/>
      <c r="W97">
        <v>81.099999999999994</v>
      </c>
      <c r="X97">
        <v>57.93</v>
      </c>
      <c r="Y97">
        <v>-1.3</v>
      </c>
      <c r="Z97">
        <v>2.9</v>
      </c>
      <c r="AA97">
        <v>3.09</v>
      </c>
      <c r="AB97">
        <v>-20</v>
      </c>
    </row>
    <row r="98" spans="1:83">
      <c r="G98" t="s">
        <v>140</v>
      </c>
      <c r="H98" s="74">
        <v>56.96</v>
      </c>
      <c r="I98" s="47">
        <v>53.1</v>
      </c>
      <c r="J98" s="47">
        <v>0</v>
      </c>
      <c r="K98" s="47">
        <v>0</v>
      </c>
      <c r="L98" s="47">
        <v>2.9</v>
      </c>
      <c r="M98" s="75">
        <v>3.09</v>
      </c>
      <c r="N98" s="74">
        <v>0</v>
      </c>
      <c r="O98" s="47">
        <v>0</v>
      </c>
      <c r="P98" s="47">
        <v>-31</v>
      </c>
      <c r="Q98" s="47">
        <v>0</v>
      </c>
      <c r="R98" s="47">
        <v>0</v>
      </c>
      <c r="S98" s="75">
        <v>0</v>
      </c>
      <c r="U98" s="74"/>
      <c r="V98" s="75"/>
      <c r="W98">
        <v>56.96</v>
      </c>
      <c r="X98">
        <v>53.1</v>
      </c>
      <c r="Y98">
        <v>-1.3</v>
      </c>
      <c r="Z98">
        <v>2.9</v>
      </c>
      <c r="AA98">
        <v>3.09</v>
      </c>
      <c r="AB98">
        <v>-31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1.3046249999999999</v>
      </c>
      <c r="I99" s="70">
        <f t="shared" ref="I99:BQ99" si="1">SUM(I3:I98)/4000</f>
        <v>0.1593125</v>
      </c>
      <c r="J99" s="70">
        <f t="shared" si="1"/>
        <v>0.75550250000000008</v>
      </c>
      <c r="K99" s="70">
        <f t="shared" si="1"/>
        <v>0</v>
      </c>
      <c r="L99" s="70">
        <f t="shared" si="1"/>
        <v>0.11124750000000003</v>
      </c>
      <c r="M99" s="70">
        <f t="shared" si="1"/>
        <v>3.0899999999999999E-3</v>
      </c>
      <c r="N99" s="69">
        <f t="shared" si="1"/>
        <v>-8.0750000000000002E-2</v>
      </c>
      <c r="O99" s="70">
        <f t="shared" si="1"/>
        <v>-0.9425</v>
      </c>
      <c r="P99" s="70">
        <f t="shared" si="1"/>
        <v>-0.60899999999999999</v>
      </c>
      <c r="Q99" s="70">
        <f t="shared" si="1"/>
        <v>0</v>
      </c>
      <c r="R99" s="70">
        <f t="shared" si="1"/>
        <v>-1.25E-3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1.223875</v>
      </c>
      <c r="X99">
        <f t="shared" si="1"/>
        <v>-0.78318750000000037</v>
      </c>
      <c r="Y99">
        <f t="shared" si="1"/>
        <v>-5.2225000000000098E-2</v>
      </c>
      <c r="Z99">
        <f t="shared" si="1"/>
        <v>0.10999750000000003</v>
      </c>
      <c r="AA99">
        <f t="shared" si="1"/>
        <v>3.0899999999999999E-3</v>
      </c>
      <c r="AB99">
        <f t="shared" si="1"/>
        <v>0.14650249999999998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U2" s="74" t="s">
        <v>225</v>
      </c>
      <c r="V2" s="75" t="s">
        <v>224</v>
      </c>
      <c r="W2" s="29" t="s">
        <v>584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-5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-5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-5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-5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-5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-5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-5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-5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-5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-5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-5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-5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-5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-5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-5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-5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-5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-5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-5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-5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-5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-5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-5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-5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-5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-5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-5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-3.34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-3.33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4.92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4.92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3.67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3.67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4.4400000000000004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4.4400000000000004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3.09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3.09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4.0599999999999996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4.0599999999999996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1.83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1.83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-3.44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-3.71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-5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-5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-5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-5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-5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-5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-5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-5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-5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-5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-5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-5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-5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-5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-5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-5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-5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-5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-5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-5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-5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-5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-5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-5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-5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-5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-5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-5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-5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-5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-5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-5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-5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5.5024999999999996E-3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-8.9705000000000007E-2</v>
      </c>
      <c r="X99">
        <f t="shared" si="1"/>
        <v>5.5024999999999996E-3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45599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10.964015999999999</v>
      </c>
      <c r="E3">
        <f>GT_NG!P3</f>
        <v>15.694529776340611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670.83836949244414</v>
      </c>
      <c r="P3" s="37">
        <v>118.41</v>
      </c>
      <c r="Q3" s="37">
        <v>38.306645844178377</v>
      </c>
      <c r="R3" s="39">
        <v>0</v>
      </c>
      <c r="S3" s="39">
        <v>0</v>
      </c>
      <c r="T3" s="38">
        <f>SUMPRODUCT(LTA!J3:AN3,LTA!J$101:AN$101,LTA!J$103:AN$103)</f>
        <v>21.66</v>
      </c>
      <c r="U3" s="38">
        <f>SUMPRODUCT(LTA!J3:AN3,LTA!J$102:AN$102,LTA!J$103:AN$103)</f>
        <v>56.34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473.19</v>
      </c>
      <c r="Z3" s="35">
        <f>IEX!N3</f>
        <v>0</v>
      </c>
      <c r="AA3" s="76">
        <f>STOA!H3</f>
        <v>3.38</v>
      </c>
      <c r="AB3" s="76">
        <f>-STOA!N3</f>
        <v>-275.54000000000002</v>
      </c>
      <c r="AC3">
        <f>SUMIF(B3:AB3,"&gt;0")*$AC$2-SUMIF(B3:AB3,"&lt;0")*($AC$2/(1-$AC$2))+SUMIF(AI3:AR3,"&gt;0")*$AC$2-SUMIF(AI3:AR3,"&lt;0")*($AC$2/(1-$AC$2))</f>
        <v>14.397237416269906</v>
      </c>
      <c r="AD3">
        <f>SUM(B3:AB3,AI3:AV3)-AC3</f>
        <v>1278.1563236966933</v>
      </c>
      <c r="AE3">
        <f>'IDT-1'!B3</f>
        <v>3.254</v>
      </c>
      <c r="AF3" s="25"/>
      <c r="AG3">
        <f>SUM(AD3:AF3)</f>
        <v>1281.4103236966932</v>
      </c>
      <c r="AI3" s="35">
        <f>PXIL!H3</f>
        <v>0</v>
      </c>
      <c r="AJ3" s="35">
        <f>PXIL!N3</f>
        <v>0</v>
      </c>
      <c r="AK3" s="35">
        <f>RTM_IEX!H3</f>
        <v>75.31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10.964015999999999</v>
      </c>
      <c r="E4">
        <f>GT_NG!P4</f>
        <v>15.694529776340611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715.71573905766161</v>
      </c>
      <c r="P4" s="37">
        <v>118.41</v>
      </c>
      <c r="Q4" s="37">
        <v>38.306645844178377</v>
      </c>
      <c r="R4" s="39">
        <v>0</v>
      </c>
      <c r="S4" s="39">
        <v>0</v>
      </c>
      <c r="T4" s="38">
        <f>SUMPRODUCT(LTA!J4:AN4,LTA!J$101:AN$101,LTA!J$103:AN$103)</f>
        <v>21.66</v>
      </c>
      <c r="U4" s="38">
        <f>SUMPRODUCT(LTA!J4:AN4,LTA!J$102:AN$102,LTA!J$103:AN$103)</f>
        <v>56.65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404.65</v>
      </c>
      <c r="Z4" s="35">
        <f>IEX!N4</f>
        <v>0</v>
      </c>
      <c r="AA4" s="76">
        <f>STOA!H4</f>
        <v>3.38</v>
      </c>
      <c r="AB4" s="76">
        <f>-STOA!N4</f>
        <v>-275.54000000000002</v>
      </c>
      <c r="AC4">
        <f t="shared" ref="AC4:AC67" si="0">SUMIF(B4:AB4,"&gt;0")*$AC$2-SUMIF(B4:AB4,"&lt;0")*($AC$2/(1-$AC$2))+SUMIF(AI4:AR4,"&gt;0")*$AC$2-SUMIF(AI4:AR4,"&lt;0")*($AC$2/(1-$AC$2))</f>
        <v>14.245194898878601</v>
      </c>
      <c r="AD4">
        <f t="shared" ref="AD4:AD67" si="1">SUM(B4:AB4,AI4:AV4)-AC4</f>
        <v>1258.815735779302</v>
      </c>
      <c r="AE4">
        <f>'IDT-1'!B4</f>
        <v>14.1</v>
      </c>
      <c r="AF4" s="25"/>
      <c r="AG4">
        <f t="shared" ref="AG4:AG67" si="2">SUM(AD4:AF4)</f>
        <v>1272.9157357793019</v>
      </c>
      <c r="AI4" s="35">
        <f>PXIL!H4</f>
        <v>0</v>
      </c>
      <c r="AJ4" s="35">
        <f>PXIL!N4</f>
        <v>0</v>
      </c>
      <c r="AK4" s="35">
        <f>RTM_IEX!H4</f>
        <v>79.17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10.964015999999999</v>
      </c>
      <c r="E5">
        <f>GT_NG!P5</f>
        <v>15.694529776340611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737.34525012430686</v>
      </c>
      <c r="P5" s="37">
        <v>118.41</v>
      </c>
      <c r="Q5" s="37">
        <v>38.306645844178377</v>
      </c>
      <c r="R5" s="39">
        <v>0</v>
      </c>
      <c r="S5" s="39">
        <v>0</v>
      </c>
      <c r="T5" s="38">
        <f>SUMPRODUCT(LTA!J5:AN5,LTA!J$101:AN$101,LTA!J$103:AN$103)</f>
        <v>21.66</v>
      </c>
      <c r="U5" s="38">
        <f>SUMPRODUCT(LTA!J5:AN5,LTA!J$102:AN$102,LTA!J$103:AN$103)</f>
        <v>56.45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396.92</v>
      </c>
      <c r="Z5" s="35">
        <f>IEX!N5</f>
        <v>0</v>
      </c>
      <c r="AA5" s="76">
        <f>STOA!H5</f>
        <v>3.38</v>
      </c>
      <c r="AB5" s="76">
        <f>-STOA!N5</f>
        <v>-275.54000000000002</v>
      </c>
      <c r="AC5">
        <f t="shared" si="0"/>
        <v>14.073435085198437</v>
      </c>
      <c r="AD5">
        <f t="shared" si="1"/>
        <v>1236.9670066596277</v>
      </c>
      <c r="AE5">
        <f>'IDT-1'!B5</f>
        <v>8.6769999999999996</v>
      </c>
      <c r="AF5" s="25"/>
      <c r="AG5">
        <f t="shared" si="2"/>
        <v>1245.6440066596276</v>
      </c>
      <c r="AI5" s="35">
        <f>PXIL!H5</f>
        <v>0</v>
      </c>
      <c r="AJ5" s="35">
        <f>PXIL!N5</f>
        <v>0</v>
      </c>
      <c r="AK5" s="35">
        <f>RTM_IEX!H5</f>
        <v>43.45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10.964015999999999</v>
      </c>
      <c r="E6">
        <f>GT_NG!P6</f>
        <v>15.694529776340611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721.42788055908943</v>
      </c>
      <c r="P6" s="37">
        <v>118.41</v>
      </c>
      <c r="Q6" s="37">
        <v>38.306645844178377</v>
      </c>
      <c r="R6" s="39">
        <v>0</v>
      </c>
      <c r="S6" s="39">
        <v>0</v>
      </c>
      <c r="T6" s="38">
        <f>SUMPRODUCT(LTA!J6:AN6,LTA!J$101:AN$101,LTA!J$103:AN$103)</f>
        <v>21.33</v>
      </c>
      <c r="U6" s="38">
        <f>SUMPRODUCT(LTA!J6:AN6,LTA!J$102:AN$102,LTA!J$103:AN$103)</f>
        <v>56.25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385.33</v>
      </c>
      <c r="Z6" s="35">
        <f>IEX!N6</f>
        <v>0</v>
      </c>
      <c r="AA6" s="76">
        <f>STOA!H6</f>
        <v>3.38</v>
      </c>
      <c r="AB6" s="76">
        <f>-STOA!N6</f>
        <v>-275.54000000000002</v>
      </c>
      <c r="AC6">
        <f t="shared" si="0"/>
        <v>13.975175602589738</v>
      </c>
      <c r="AD6">
        <f t="shared" si="1"/>
        <v>1224.4678965770188</v>
      </c>
      <c r="AE6">
        <f>'IDT-1'!B6</f>
        <v>2.7120000000000002</v>
      </c>
      <c r="AF6" s="25"/>
      <c r="AG6">
        <f t="shared" si="2"/>
        <v>1227.1798965770188</v>
      </c>
      <c r="AI6" s="35">
        <f>PXIL!H6</f>
        <v>0</v>
      </c>
      <c r="AJ6" s="35">
        <f>PXIL!N6</f>
        <v>0</v>
      </c>
      <c r="AK6" s="35">
        <f>RTM_IEX!H6</f>
        <v>58.89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10.964015999999999</v>
      </c>
      <c r="E7">
        <f>GT_NG!P7</f>
        <v>15.694529776340611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729.79846403585361</v>
      </c>
      <c r="P7" s="37">
        <v>118.41</v>
      </c>
      <c r="Q7" s="37">
        <v>38.306645844178377</v>
      </c>
      <c r="R7" s="39">
        <v>0</v>
      </c>
      <c r="S7" s="39">
        <v>0</v>
      </c>
      <c r="T7" s="38">
        <f>SUMPRODUCT(LTA!J7:AN7,LTA!J$101:AN$101,LTA!J$103:AN$103)</f>
        <v>21.33</v>
      </c>
      <c r="U7" s="38">
        <f>SUMPRODUCT(LTA!J7:AN7,LTA!J$102:AN$102,LTA!J$103:AN$103)</f>
        <v>56.25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363.12</v>
      </c>
      <c r="Z7" s="35">
        <f>IEX!N7</f>
        <v>0</v>
      </c>
      <c r="AA7" s="76">
        <f>STOA!H7</f>
        <v>3.38</v>
      </c>
      <c r="AB7" s="76">
        <f>-STOA!N7</f>
        <v>-275.54000000000002</v>
      </c>
      <c r="AC7">
        <f t="shared" si="0"/>
        <v>13.6940681537085</v>
      </c>
      <c r="AD7">
        <f t="shared" si="1"/>
        <v>1188.7095875026644</v>
      </c>
      <c r="AE7">
        <f>'IDT-1'!B7</f>
        <v>8.1349999999999998</v>
      </c>
      <c r="AF7" s="25"/>
      <c r="AG7">
        <f t="shared" si="2"/>
        <v>1196.8445875026644</v>
      </c>
      <c r="AI7" s="35">
        <f>PXIL!H7</f>
        <v>0</v>
      </c>
      <c r="AJ7" s="35">
        <f>PXIL!N7</f>
        <v>0</v>
      </c>
      <c r="AK7" s="35">
        <f>RTM_IEX!H7</f>
        <v>36.69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10.964015999999999</v>
      </c>
      <c r="E8">
        <f>GT_NG!P8</f>
        <v>15.694529776340611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776.92592764241067</v>
      </c>
      <c r="P8" s="37">
        <v>118.41</v>
      </c>
      <c r="Q8" s="37">
        <v>38.306645844178377</v>
      </c>
      <c r="R8" s="39">
        <v>0</v>
      </c>
      <c r="S8" s="39">
        <v>0</v>
      </c>
      <c r="T8" s="38">
        <f>SUMPRODUCT(LTA!J8:AN8,LTA!J$101:AN$101,LTA!J$103:AN$103)</f>
        <v>21.33</v>
      </c>
      <c r="U8" s="38">
        <f>SUMPRODUCT(LTA!J8:AN8,LTA!J$102:AN$102,LTA!J$103:AN$103)</f>
        <v>56.25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395.95</v>
      </c>
      <c r="Z8" s="35">
        <f>IEX!N8</f>
        <v>0</v>
      </c>
      <c r="AA8" s="76">
        <f>STOA!H8</f>
        <v>3.38</v>
      </c>
      <c r="AB8" s="76">
        <f>-STOA!N8</f>
        <v>-275.54000000000002</v>
      </c>
      <c r="AC8">
        <f t="shared" si="0"/>
        <v>14.290977873165588</v>
      </c>
      <c r="AD8">
        <f t="shared" si="1"/>
        <v>1198.3801413897643</v>
      </c>
      <c r="AE8">
        <f>'IDT-1'!B8</f>
        <v>5.423</v>
      </c>
      <c r="AF8" s="25"/>
      <c r="AG8">
        <f t="shared" si="2"/>
        <v>1203.8031413897643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-33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10.964015999999999</v>
      </c>
      <c r="E9">
        <f>GT_NG!P9</f>
        <v>15.694529776340611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755.30247164241064</v>
      </c>
      <c r="P9" s="37">
        <v>118.41</v>
      </c>
      <c r="Q9" s="37">
        <v>38.306645844178377</v>
      </c>
      <c r="R9" s="39">
        <v>0</v>
      </c>
      <c r="S9" s="39">
        <v>0</v>
      </c>
      <c r="T9" s="38">
        <f>SUMPRODUCT(LTA!J9:AN9,LTA!J$101:AN$101,LTA!J$103:AN$103)</f>
        <v>21.33</v>
      </c>
      <c r="U9" s="38">
        <f>SUMPRODUCT(LTA!J9:AN9,LTA!J$102:AN$102,LTA!J$103:AN$103)</f>
        <v>56.25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376.64</v>
      </c>
      <c r="Z9" s="35">
        <f>IEX!N9</f>
        <v>0</v>
      </c>
      <c r="AA9" s="76">
        <f>STOA!H9</f>
        <v>3.38</v>
      </c>
      <c r="AB9" s="76">
        <f>-STOA!N9</f>
        <v>-275.54000000000002</v>
      </c>
      <c r="AC9">
        <f t="shared" si="0"/>
        <v>13.783025277583084</v>
      </c>
      <c r="AD9">
        <f t="shared" si="1"/>
        <v>1181.9546379853466</v>
      </c>
      <c r="AE9">
        <f>'IDT-1'!B9</f>
        <v>8.1349999999999998</v>
      </c>
      <c r="AF9" s="25"/>
      <c r="AG9">
        <f t="shared" si="2"/>
        <v>1190.0896379853466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-9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10.964015999999999</v>
      </c>
      <c r="E10">
        <f>GT_NG!P10</f>
        <v>15.694529776340611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743.24247164241069</v>
      </c>
      <c r="P10" s="37">
        <v>118.41</v>
      </c>
      <c r="Q10" s="37">
        <v>38.306645844178377</v>
      </c>
      <c r="R10" s="39">
        <v>0</v>
      </c>
      <c r="S10" s="39">
        <v>0</v>
      </c>
      <c r="T10" s="38">
        <f>SUMPRODUCT(LTA!J10:AN10,LTA!J$101:AN$101,LTA!J$103:AN$103)</f>
        <v>21.33</v>
      </c>
      <c r="U10" s="38">
        <f>SUMPRODUCT(LTA!J10:AN10,LTA!J$102:AN$102,LTA!J$103:AN$103)</f>
        <v>55.739999999999995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357.33</v>
      </c>
      <c r="Z10" s="35">
        <f>IEX!N10</f>
        <v>0</v>
      </c>
      <c r="AA10" s="76">
        <f>STOA!H10</f>
        <v>3.38</v>
      </c>
      <c r="AB10" s="76">
        <f>-STOA!N10</f>
        <v>-275.54000000000002</v>
      </c>
      <c r="AC10">
        <f t="shared" si="0"/>
        <v>13.614227413039643</v>
      </c>
      <c r="AD10">
        <f t="shared" si="1"/>
        <v>1178.5534358498901</v>
      </c>
      <c r="AE10">
        <f>'IDT-1'!B10</f>
        <v>13.558</v>
      </c>
      <c r="AF10" s="25"/>
      <c r="AG10">
        <f t="shared" si="2"/>
        <v>1192.1114358498901</v>
      </c>
      <c r="AI10" s="35">
        <f>PXIL!H10</f>
        <v>0</v>
      </c>
      <c r="AJ10" s="35">
        <f>PXIL!N10</f>
        <v>0</v>
      </c>
      <c r="AK10" s="35">
        <f>RTM_IEX!H10</f>
        <v>19.309999999999999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10.964015999999999</v>
      </c>
      <c r="E11">
        <f>GT_NG!P11</f>
        <v>15.694529776340611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702.82362364241078</v>
      </c>
      <c r="P11" s="37">
        <v>118.41</v>
      </c>
      <c r="Q11" s="37">
        <v>38.306645844178377</v>
      </c>
      <c r="R11" s="39">
        <v>0</v>
      </c>
      <c r="S11" s="39">
        <v>0</v>
      </c>
      <c r="T11" s="38">
        <f>SUMPRODUCT(LTA!J11:AN11,LTA!J$101:AN$101,LTA!J$103:AN$103)</f>
        <v>21.33</v>
      </c>
      <c r="U11" s="38">
        <f>SUMPRODUCT(LTA!J11:AN11,LTA!J$102:AN$102,LTA!J$103:AN$103)</f>
        <v>55.739999999999995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346.71</v>
      </c>
      <c r="Z11" s="35">
        <f>IEX!N11</f>
        <v>0</v>
      </c>
      <c r="AA11" s="76">
        <f>STOA!H11</f>
        <v>3.38</v>
      </c>
      <c r="AB11" s="76">
        <f>-STOA!N11</f>
        <v>-275.54000000000002</v>
      </c>
      <c r="AC11">
        <f t="shared" si="0"/>
        <v>13.140854398639645</v>
      </c>
      <c r="AD11">
        <f t="shared" si="1"/>
        <v>1118.3379608642902</v>
      </c>
      <c r="AE11">
        <f>'IDT-1'!B11</f>
        <v>13.558</v>
      </c>
      <c r="AF11" s="25"/>
      <c r="AG11">
        <f t="shared" si="2"/>
        <v>1131.8959608642901</v>
      </c>
      <c r="AI11" s="35">
        <f>PXIL!H11</f>
        <v>0</v>
      </c>
      <c r="AJ11" s="35">
        <f>PXIL!N11</f>
        <v>0</v>
      </c>
      <c r="AK11" s="35">
        <f>RTM_IEX!H11</f>
        <v>9.66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10.964015999999999</v>
      </c>
      <c r="E12">
        <f>GT_NG!P12</f>
        <v>15.694529776340611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647.63619421039687</v>
      </c>
      <c r="P12" s="37">
        <v>118.41</v>
      </c>
      <c r="Q12" s="37">
        <v>38.306645844178377</v>
      </c>
      <c r="R12" s="39">
        <v>0</v>
      </c>
      <c r="S12" s="39">
        <v>0</v>
      </c>
      <c r="T12" s="38">
        <f>SUMPRODUCT(LTA!J12:AN12,LTA!J$101:AN$101,LTA!J$103:AN$103)</f>
        <v>21.33</v>
      </c>
      <c r="U12" s="38">
        <f>SUMPRODUCT(LTA!J12:AN12,LTA!J$102:AN$102,LTA!J$103:AN$103)</f>
        <v>55.739999999999995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330.3</v>
      </c>
      <c r="Z12" s="35">
        <f>IEX!N12</f>
        <v>0</v>
      </c>
      <c r="AA12" s="76">
        <f>STOA!H12</f>
        <v>3.38</v>
      </c>
      <c r="AB12" s="76">
        <f>-STOA!N12</f>
        <v>-275.54000000000002</v>
      </c>
      <c r="AC12">
        <f t="shared" si="0"/>
        <v>12.981520449069938</v>
      </c>
      <c r="AD12">
        <f t="shared" si="1"/>
        <v>1098.0698653818461</v>
      </c>
      <c r="AE12">
        <f>'IDT-1'!B12</f>
        <v>18.981000000000002</v>
      </c>
      <c r="AF12" s="25"/>
      <c r="AG12">
        <f t="shared" si="2"/>
        <v>1117.0508653818461</v>
      </c>
      <c r="AI12" s="35">
        <f>PXIL!H12</f>
        <v>0</v>
      </c>
      <c r="AJ12" s="35">
        <f>PXIL!N12</f>
        <v>0</v>
      </c>
      <c r="AK12" s="35">
        <f>RTM_IEX!H12</f>
        <v>60.83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10.964015999999999</v>
      </c>
      <c r="E13">
        <f>GT_NG!P13</f>
        <v>15.694529776340611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640.79810691627347</v>
      </c>
      <c r="P13" s="37">
        <v>118.41</v>
      </c>
      <c r="Q13" s="37">
        <v>38.306645844178377</v>
      </c>
      <c r="R13" s="39">
        <v>0</v>
      </c>
      <c r="S13" s="39">
        <v>0</v>
      </c>
      <c r="T13" s="38">
        <f>SUMPRODUCT(LTA!J13:AN13,LTA!J$101:AN$101,LTA!J$103:AN$103)</f>
        <v>20.990000000000002</v>
      </c>
      <c r="U13" s="38">
        <f>SUMPRODUCT(LTA!J13:AN13,LTA!J$102:AN$102,LTA!J$103:AN$103)</f>
        <v>55.739999999999995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311.95</v>
      </c>
      <c r="Z13" s="35">
        <f>IEX!N13</f>
        <v>0</v>
      </c>
      <c r="AA13" s="76">
        <f>STOA!H13</f>
        <v>3.38</v>
      </c>
      <c r="AB13" s="76">
        <f>-STOA!N13</f>
        <v>-275.54000000000002</v>
      </c>
      <c r="AC13">
        <f t="shared" si="0"/>
        <v>12.933019368175774</v>
      </c>
      <c r="AD13">
        <f t="shared" si="1"/>
        <v>1091.9002791686169</v>
      </c>
      <c r="AE13">
        <f>'IDT-1'!B13</f>
        <v>26.393000000000001</v>
      </c>
      <c r="AF13" s="25"/>
      <c r="AG13">
        <f t="shared" si="2"/>
        <v>1118.2932791686169</v>
      </c>
      <c r="AI13" s="35">
        <f>PXIL!H13</f>
        <v>0</v>
      </c>
      <c r="AJ13" s="35">
        <f>PXIL!N13</f>
        <v>0</v>
      </c>
      <c r="AK13" s="35">
        <f>RTM_IEX!H13</f>
        <v>80.14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10.964015999999999</v>
      </c>
      <c r="E14">
        <f>GT_NG!P14</f>
        <v>15.694529776340611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640.79810691627347</v>
      </c>
      <c r="P14" s="37">
        <v>118.41</v>
      </c>
      <c r="Q14" s="37">
        <v>38.306645844178377</v>
      </c>
      <c r="R14" s="39">
        <v>0</v>
      </c>
      <c r="S14" s="39">
        <v>0</v>
      </c>
      <c r="T14" s="38">
        <f>SUMPRODUCT(LTA!J14:AN14,LTA!J$101:AN$101,LTA!J$103:AN$103)</f>
        <v>20.66</v>
      </c>
      <c r="U14" s="38">
        <f>SUMPRODUCT(LTA!J14:AN14,LTA!J$102:AN$102,LTA!J$103:AN$103)</f>
        <v>55.739999999999995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291.68</v>
      </c>
      <c r="Z14" s="35">
        <f>IEX!N14</f>
        <v>0</v>
      </c>
      <c r="AA14" s="76">
        <f>STOA!H14</f>
        <v>3.38</v>
      </c>
      <c r="AB14" s="76">
        <f>-STOA!N14</f>
        <v>-275.54000000000002</v>
      </c>
      <c r="AC14">
        <f t="shared" si="0"/>
        <v>12.749719368175773</v>
      </c>
      <c r="AD14">
        <f t="shared" si="1"/>
        <v>1068.5835791686166</v>
      </c>
      <c r="AE14">
        <f>'IDT-1'!B14</f>
        <v>38.393999999999998</v>
      </c>
      <c r="AF14" s="25"/>
      <c r="AG14">
        <f t="shared" si="2"/>
        <v>1106.9775791686166</v>
      </c>
      <c r="AI14" s="35">
        <f>PXIL!H14</f>
        <v>0</v>
      </c>
      <c r="AJ14" s="35">
        <f>PXIL!N14</f>
        <v>0</v>
      </c>
      <c r="AK14" s="35">
        <f>RTM_IEX!H14</f>
        <v>77.239999999999995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10.964015999999999</v>
      </c>
      <c r="E15">
        <f>GT_NG!P15</f>
        <v>15.694529776340611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644.40903994370478</v>
      </c>
      <c r="P15" s="37">
        <v>118.41</v>
      </c>
      <c r="Q15" s="37">
        <v>38.306645844178377</v>
      </c>
      <c r="R15" s="39">
        <v>0</v>
      </c>
      <c r="S15" s="39">
        <v>0</v>
      </c>
      <c r="T15" s="38">
        <f>SUMPRODUCT(LTA!J15:AN15,LTA!J$101:AN$101,LTA!J$103:AN$103)</f>
        <v>20.329999999999998</v>
      </c>
      <c r="U15" s="38">
        <f>SUMPRODUCT(LTA!J15:AN15,LTA!J$102:AN$102,LTA!J$103:AN$103)</f>
        <v>55.739999999999995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269.47000000000003</v>
      </c>
      <c r="Z15" s="35">
        <f>IEX!N15</f>
        <v>0</v>
      </c>
      <c r="AA15" s="76">
        <f>STOA!H15</f>
        <v>3.33</v>
      </c>
      <c r="AB15" s="76">
        <f>-STOA!N15</f>
        <v>-275.54000000000002</v>
      </c>
      <c r="AC15">
        <f t="shared" si="0"/>
        <v>12.669464645789738</v>
      </c>
      <c r="AD15">
        <f t="shared" si="1"/>
        <v>1058.374766918434</v>
      </c>
      <c r="AE15">
        <f>'IDT-1'!B15</f>
        <v>53.694000000000003</v>
      </c>
      <c r="AF15" s="25"/>
      <c r="AG15">
        <f t="shared" si="2"/>
        <v>1112.068766918434</v>
      </c>
      <c r="AI15" s="35">
        <f>PXIL!H15</f>
        <v>0</v>
      </c>
      <c r="AJ15" s="35">
        <f>PXIL!N15</f>
        <v>0</v>
      </c>
      <c r="AK15" s="35">
        <f>RTM_IEX!H15</f>
        <v>85.93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10.964015999999999</v>
      </c>
      <c r="E16">
        <f>GT_NG!P16</f>
        <v>15.694529776340611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644.40903994370478</v>
      </c>
      <c r="P16" s="37">
        <v>118.41</v>
      </c>
      <c r="Q16" s="37">
        <v>38.306645844178377</v>
      </c>
      <c r="R16" s="39">
        <v>0</v>
      </c>
      <c r="S16" s="39">
        <v>0</v>
      </c>
      <c r="T16" s="38">
        <f>SUMPRODUCT(LTA!J16:AN16,LTA!J$101:AN$101,LTA!J$103:AN$103)</f>
        <v>19.990000000000002</v>
      </c>
      <c r="U16" s="38">
        <f>SUMPRODUCT(LTA!J16:AN16,LTA!J$102:AN$102,LTA!J$103:AN$103)</f>
        <v>55.739999999999995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259.82</v>
      </c>
      <c r="Z16" s="35">
        <f>IEX!N16</f>
        <v>0</v>
      </c>
      <c r="AA16" s="76">
        <f>STOA!H16</f>
        <v>3.33</v>
      </c>
      <c r="AB16" s="76">
        <f>-STOA!N16</f>
        <v>-275.54000000000002</v>
      </c>
      <c r="AC16">
        <f t="shared" si="0"/>
        <v>12.553946645789736</v>
      </c>
      <c r="AD16">
        <f t="shared" si="1"/>
        <v>1043.6802849184339</v>
      </c>
      <c r="AE16">
        <f>'IDT-1'!B16</f>
        <v>62.393000000000001</v>
      </c>
      <c r="AF16" s="25"/>
      <c r="AG16">
        <f t="shared" si="2"/>
        <v>1106.073284918434</v>
      </c>
      <c r="AI16" s="35">
        <f>PXIL!H16</f>
        <v>0</v>
      </c>
      <c r="AJ16" s="35">
        <f>PXIL!N16</f>
        <v>0</v>
      </c>
      <c r="AK16" s="35">
        <f>RTM_IEX!H16</f>
        <v>81.11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10.964015999999999</v>
      </c>
      <c r="E17">
        <f>GT_NG!P17</f>
        <v>15.694529776340611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643.29249594370481</v>
      </c>
      <c r="P17" s="37">
        <v>118.41</v>
      </c>
      <c r="Q17" s="37">
        <v>38.306645844178377</v>
      </c>
      <c r="R17" s="39">
        <v>0</v>
      </c>
      <c r="S17" s="39">
        <v>0</v>
      </c>
      <c r="T17" s="38">
        <f>SUMPRODUCT(LTA!J17:AN17,LTA!J$101:AN$101,LTA!J$103:AN$103)</f>
        <v>19.990000000000002</v>
      </c>
      <c r="U17" s="38">
        <f>SUMPRODUCT(LTA!J17:AN17,LTA!J$102:AN$102,LTA!J$103:AN$103)</f>
        <v>55.739999999999995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258.85000000000002</v>
      </c>
      <c r="Z17" s="35">
        <f>IEX!N17</f>
        <v>0</v>
      </c>
      <c r="AA17" s="76">
        <f>STOA!H17</f>
        <v>3.33</v>
      </c>
      <c r="AB17" s="76">
        <f>-STOA!N17</f>
        <v>-275.54000000000002</v>
      </c>
      <c r="AC17">
        <f t="shared" si="0"/>
        <v>12.552725602589737</v>
      </c>
      <c r="AD17">
        <f t="shared" si="1"/>
        <v>1043.5249619616338</v>
      </c>
      <c r="AE17">
        <f>'IDT-1'!B17</f>
        <v>65</v>
      </c>
      <c r="AF17" s="25"/>
      <c r="AG17">
        <f t="shared" si="2"/>
        <v>1108.5249619616338</v>
      </c>
      <c r="AI17" s="35">
        <f>PXIL!H17</f>
        <v>0</v>
      </c>
      <c r="AJ17" s="35">
        <f>PXIL!N17</f>
        <v>0</v>
      </c>
      <c r="AK17" s="35">
        <f>RTM_IEX!H17</f>
        <v>83.04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10.964015999999999</v>
      </c>
      <c r="E18">
        <f>GT_NG!P18</f>
        <v>15.694529776340611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643.29249594370481</v>
      </c>
      <c r="P18" s="37">
        <v>118.41</v>
      </c>
      <c r="Q18" s="37">
        <v>38.306645844178377</v>
      </c>
      <c r="R18" s="39">
        <v>0</v>
      </c>
      <c r="S18" s="39">
        <v>0</v>
      </c>
      <c r="T18" s="38">
        <f>SUMPRODUCT(LTA!J18:AN18,LTA!J$101:AN$101,LTA!J$103:AN$103)</f>
        <v>19.990000000000002</v>
      </c>
      <c r="U18" s="38">
        <f>SUMPRODUCT(LTA!J18:AN18,LTA!J$102:AN$102,LTA!J$103:AN$103)</f>
        <v>55.739999999999995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257.88</v>
      </c>
      <c r="Z18" s="35">
        <f>IEX!N18</f>
        <v>0</v>
      </c>
      <c r="AA18" s="76">
        <f>STOA!H18</f>
        <v>3.33</v>
      </c>
      <c r="AB18" s="76">
        <f>-STOA!N18</f>
        <v>-275.54000000000002</v>
      </c>
      <c r="AC18">
        <f t="shared" si="0"/>
        <v>12.522539602589738</v>
      </c>
      <c r="AD18">
        <f t="shared" si="1"/>
        <v>1039.6851479616344</v>
      </c>
      <c r="AE18">
        <f>'IDT-1'!B18</f>
        <v>70</v>
      </c>
      <c r="AF18" s="25"/>
      <c r="AG18">
        <f t="shared" si="2"/>
        <v>1109.6851479616344</v>
      </c>
      <c r="AI18" s="35">
        <f>PXIL!H18</f>
        <v>0</v>
      </c>
      <c r="AJ18" s="35">
        <f>PXIL!N18</f>
        <v>0</v>
      </c>
      <c r="AK18" s="35">
        <f>RTM_IEX!H18</f>
        <v>80.14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10.964015999999999</v>
      </c>
      <c r="E19">
        <f>GT_NG!P19</f>
        <v>15.694529776340611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644.23019194370488</v>
      </c>
      <c r="P19" s="37">
        <v>118.41</v>
      </c>
      <c r="Q19" s="37">
        <v>38.306645844178377</v>
      </c>
      <c r="R19" s="39">
        <v>0</v>
      </c>
      <c r="S19" s="39">
        <v>0</v>
      </c>
      <c r="T19" s="38">
        <f>SUMPRODUCT(LTA!J19:AN19,LTA!J$101:AN$101,LTA!J$103:AN$103)</f>
        <v>19.990000000000002</v>
      </c>
      <c r="U19" s="38">
        <f>SUMPRODUCT(LTA!J19:AN19,LTA!J$102:AN$102,LTA!J$103:AN$103)</f>
        <v>55.739999999999995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256.92</v>
      </c>
      <c r="Z19" s="35">
        <f>IEX!N19</f>
        <v>0</v>
      </c>
      <c r="AA19" s="76">
        <f>STOA!H19</f>
        <v>3.33</v>
      </c>
      <c r="AB19" s="76">
        <f>-STOA!N19</f>
        <v>-275.54000000000002</v>
      </c>
      <c r="AC19">
        <f t="shared" si="0"/>
        <v>12.537419631389737</v>
      </c>
      <c r="AD19">
        <f t="shared" si="1"/>
        <v>1041.5779639328341</v>
      </c>
      <c r="AE19">
        <f>'IDT-1'!B19</f>
        <v>75</v>
      </c>
      <c r="AF19" s="25"/>
      <c r="AG19">
        <f t="shared" si="2"/>
        <v>1116.5779639328341</v>
      </c>
      <c r="AI19" s="35">
        <f>PXIL!H19</f>
        <v>0</v>
      </c>
      <c r="AJ19" s="35">
        <f>PXIL!N19</f>
        <v>0</v>
      </c>
      <c r="AK19" s="35">
        <f>RTM_IEX!H19</f>
        <v>82.07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10.964015999999999</v>
      </c>
      <c r="E20">
        <f>GT_NG!P20</f>
        <v>15.694529776340611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644.23019194370488</v>
      </c>
      <c r="P20" s="37">
        <v>118.41</v>
      </c>
      <c r="Q20" s="37">
        <v>38.306645844178377</v>
      </c>
      <c r="R20" s="39">
        <v>0</v>
      </c>
      <c r="S20" s="39">
        <v>0</v>
      </c>
      <c r="T20" s="38">
        <f>SUMPRODUCT(LTA!J20:AN20,LTA!J$101:AN$101,LTA!J$103:AN$103)</f>
        <v>19.990000000000002</v>
      </c>
      <c r="U20" s="38">
        <f>SUMPRODUCT(LTA!J20:AN20,LTA!J$102:AN$102,LTA!J$103:AN$103)</f>
        <v>55.739999999999995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255.95</v>
      </c>
      <c r="Z20" s="35">
        <f>IEX!N20</f>
        <v>0</v>
      </c>
      <c r="AA20" s="76">
        <f>STOA!H20</f>
        <v>3.33</v>
      </c>
      <c r="AB20" s="76">
        <f>-STOA!N20</f>
        <v>-275.54000000000002</v>
      </c>
      <c r="AC20">
        <f t="shared" si="0"/>
        <v>12.529853631389738</v>
      </c>
      <c r="AD20">
        <f t="shared" si="1"/>
        <v>1040.6155299328341</v>
      </c>
      <c r="AE20">
        <f>'IDT-1'!B20</f>
        <v>80</v>
      </c>
      <c r="AF20" s="25"/>
      <c r="AG20">
        <f t="shared" si="2"/>
        <v>1120.6155299328341</v>
      </c>
      <c r="AI20" s="35">
        <f>PXIL!H20</f>
        <v>0</v>
      </c>
      <c r="AJ20" s="35">
        <f>PXIL!N20</f>
        <v>0</v>
      </c>
      <c r="AK20" s="35">
        <f>RTM_IEX!H20</f>
        <v>82.07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10.964015999999999</v>
      </c>
      <c r="E21">
        <f>GT_NG!P21</f>
        <v>15.694529776340611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645.48249594370486</v>
      </c>
      <c r="P21" s="37">
        <v>118.41</v>
      </c>
      <c r="Q21" s="37">
        <v>38.306645844178377</v>
      </c>
      <c r="R21" s="39">
        <v>0</v>
      </c>
      <c r="S21" s="39">
        <v>0</v>
      </c>
      <c r="T21" s="38">
        <f>SUMPRODUCT(LTA!J21:AN21,LTA!J$101:AN$101,LTA!J$103:AN$103)</f>
        <v>23.330000000000002</v>
      </c>
      <c r="U21" s="38">
        <f>SUMPRODUCT(LTA!J21:AN21,LTA!J$102:AN$102,LTA!J$103:AN$103)</f>
        <v>55.739999999999995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240.51</v>
      </c>
      <c r="Z21" s="35">
        <f>IEX!N21</f>
        <v>0</v>
      </c>
      <c r="AA21" s="76">
        <f>STOA!H21</f>
        <v>3.33</v>
      </c>
      <c r="AB21" s="76">
        <f>-STOA!N21</f>
        <v>-275.54000000000002</v>
      </c>
      <c r="AC21">
        <f t="shared" si="0"/>
        <v>12.362405602589737</v>
      </c>
      <c r="AD21">
        <f t="shared" si="1"/>
        <v>1019.315281961634</v>
      </c>
      <c r="AE21">
        <f>'IDT-1'!B21</f>
        <v>100</v>
      </c>
      <c r="AF21" s="25"/>
      <c r="AG21">
        <f t="shared" si="2"/>
        <v>1119.3152819616339</v>
      </c>
      <c r="AI21" s="35">
        <f>PXIL!H21</f>
        <v>0</v>
      </c>
      <c r="AJ21" s="35">
        <f>PXIL!N21</f>
        <v>0</v>
      </c>
      <c r="AK21" s="35">
        <f>RTM_IEX!H21</f>
        <v>71.45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10.964015999999999</v>
      </c>
      <c r="E22">
        <f>GT_NG!P22</f>
        <v>15.694529776340611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654.31475697855171</v>
      </c>
      <c r="P22" s="37">
        <v>118.41</v>
      </c>
      <c r="Q22" s="37">
        <v>38.306645844178377</v>
      </c>
      <c r="R22" s="39">
        <v>0</v>
      </c>
      <c r="S22" s="39">
        <v>0</v>
      </c>
      <c r="T22" s="38">
        <f>SUMPRODUCT(LTA!J22:AN22,LTA!J$101:AN$101,LTA!J$103:AN$103)</f>
        <v>23.330000000000002</v>
      </c>
      <c r="U22" s="38">
        <f>SUMPRODUCT(LTA!J22:AN22,LTA!J$102:AN$102,LTA!J$103:AN$103)</f>
        <v>55.239999999999995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219.26</v>
      </c>
      <c r="Z22" s="35">
        <f>IEX!N22</f>
        <v>0</v>
      </c>
      <c r="AA22" s="76">
        <f>STOA!H22</f>
        <v>3.33</v>
      </c>
      <c r="AB22" s="76">
        <f>-STOA!N22</f>
        <v>-275.54000000000002</v>
      </c>
      <c r="AC22">
        <f t="shared" si="0"/>
        <v>12.306809238661543</v>
      </c>
      <c r="AD22">
        <f t="shared" si="1"/>
        <v>1012.243139360409</v>
      </c>
      <c r="AE22">
        <f>'IDT-1'!B22</f>
        <v>110</v>
      </c>
      <c r="AF22" s="25"/>
      <c r="AG22">
        <f t="shared" si="2"/>
        <v>1122.243139360409</v>
      </c>
      <c r="AI22" s="35">
        <f>PXIL!H22</f>
        <v>0</v>
      </c>
      <c r="AJ22" s="35">
        <f>PXIL!N22</f>
        <v>0</v>
      </c>
      <c r="AK22" s="35">
        <f>RTM_IEX!H22</f>
        <v>77.239999999999995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10.964015999999999</v>
      </c>
      <c r="E23">
        <f>GT_NG!P23</f>
        <v>15.694529776340611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671.64429045028237</v>
      </c>
      <c r="P23" s="37">
        <v>118.41</v>
      </c>
      <c r="Q23" s="37">
        <v>38.306645844178377</v>
      </c>
      <c r="R23" s="39">
        <v>0</v>
      </c>
      <c r="S23" s="39">
        <v>0</v>
      </c>
      <c r="T23" s="38">
        <f>SUMPRODUCT(LTA!J23:AN23,LTA!J$101:AN$101,LTA!J$103:AN$103)</f>
        <v>22.66</v>
      </c>
      <c r="U23" s="38">
        <f>SUMPRODUCT(LTA!J23:AN23,LTA!J$102:AN$102,LTA!J$103:AN$103)</f>
        <v>54.730000000000004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214.44</v>
      </c>
      <c r="Z23" s="35">
        <f>IEX!N23</f>
        <v>0</v>
      </c>
      <c r="AA23" s="76">
        <f>STOA!H23</f>
        <v>3.33</v>
      </c>
      <c r="AB23" s="76">
        <f>-STOA!N23</f>
        <v>-275.54000000000002</v>
      </c>
      <c r="AC23">
        <f t="shared" si="0"/>
        <v>12.267181599741043</v>
      </c>
      <c r="AD23">
        <f t="shared" si="1"/>
        <v>1007.2023004710602</v>
      </c>
      <c r="AE23">
        <f>'IDT-1'!B23</f>
        <v>110</v>
      </c>
      <c r="AF23" s="25"/>
      <c r="AG23">
        <f t="shared" si="2"/>
        <v>1117.2023004710602</v>
      </c>
      <c r="AI23" s="35">
        <f>PXIL!H23</f>
        <v>0</v>
      </c>
      <c r="AJ23" s="35">
        <f>PXIL!N23</f>
        <v>0</v>
      </c>
      <c r="AK23" s="35">
        <f>RTM_IEX!H23</f>
        <v>60.83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10.964015999999999</v>
      </c>
      <c r="E24">
        <f>GT_NG!P24</f>
        <v>15.694529776340611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683.16443997509759</v>
      </c>
      <c r="P24" s="37">
        <v>118.41</v>
      </c>
      <c r="Q24" s="37">
        <v>38.306645844178377</v>
      </c>
      <c r="R24" s="39">
        <v>0</v>
      </c>
      <c r="S24" s="39">
        <v>0</v>
      </c>
      <c r="T24" s="38">
        <f>SUMPRODUCT(LTA!J24:AN24,LTA!J$101:AN$101,LTA!J$103:AN$103)</f>
        <v>22.66</v>
      </c>
      <c r="U24" s="38">
        <f>SUMPRODUCT(LTA!J24:AN24,LTA!J$102:AN$102,LTA!J$103:AN$103)</f>
        <v>54.730000000000004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203.82</v>
      </c>
      <c r="Z24" s="35">
        <f>IEX!N24</f>
        <v>0</v>
      </c>
      <c r="AA24" s="76">
        <f>STOA!H24</f>
        <v>3.33</v>
      </c>
      <c r="AB24" s="76">
        <f>-STOA!N24</f>
        <v>-275.54000000000002</v>
      </c>
      <c r="AC24">
        <f t="shared" si="0"/>
        <v>12.266636766034599</v>
      </c>
      <c r="AD24">
        <f t="shared" si="1"/>
        <v>1007.1329948295818</v>
      </c>
      <c r="AE24">
        <f>'IDT-1'!B24</f>
        <v>115</v>
      </c>
      <c r="AF24" s="25"/>
      <c r="AG24">
        <f t="shared" si="2"/>
        <v>1122.1329948295818</v>
      </c>
      <c r="AI24" s="35">
        <f>PXIL!H24</f>
        <v>0</v>
      </c>
      <c r="AJ24" s="35">
        <f>PXIL!N24</f>
        <v>0</v>
      </c>
      <c r="AK24" s="35">
        <f>RTM_IEX!H24</f>
        <v>59.86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10.964015999999999</v>
      </c>
      <c r="E25">
        <f>GT_NG!P25</f>
        <v>15.694529776340611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706.06755395621019</v>
      </c>
      <c r="P25" s="37">
        <v>118.41</v>
      </c>
      <c r="Q25" s="37">
        <v>38.306645844178377</v>
      </c>
      <c r="R25" s="39">
        <v>0</v>
      </c>
      <c r="S25" s="39">
        <v>0</v>
      </c>
      <c r="T25" s="38">
        <f>SUMPRODUCT(LTA!J25:AN25,LTA!J$101:AN$101,LTA!J$103:AN$103)</f>
        <v>20.66</v>
      </c>
      <c r="U25" s="38">
        <f>SUMPRODUCT(LTA!J25:AN25,LTA!J$102:AN$102,LTA!J$103:AN$103)</f>
        <v>54.730000000000004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211.54</v>
      </c>
      <c r="Z25" s="35">
        <f>IEX!N25</f>
        <v>0</v>
      </c>
      <c r="AA25" s="76">
        <f>STOA!H25</f>
        <v>3.33</v>
      </c>
      <c r="AB25" s="76">
        <f>-STOA!N25</f>
        <v>-275.54000000000002</v>
      </c>
      <c r="AC25">
        <f t="shared" si="0"/>
        <v>12.580299055087277</v>
      </c>
      <c r="AD25">
        <f t="shared" si="1"/>
        <v>1047.0324465216415</v>
      </c>
      <c r="AE25">
        <f>'IDT-1'!B25</f>
        <v>95</v>
      </c>
      <c r="AF25" s="25"/>
      <c r="AG25">
        <f t="shared" si="2"/>
        <v>1142.0324465216415</v>
      </c>
      <c r="AI25" s="35">
        <f>PXIL!H25</f>
        <v>0</v>
      </c>
      <c r="AJ25" s="35">
        <f>PXIL!N25</f>
        <v>0</v>
      </c>
      <c r="AK25" s="35">
        <f>RTM_IEX!H25</f>
        <v>71.45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10.964015999999999</v>
      </c>
      <c r="E26">
        <f>GT_NG!P26</f>
        <v>15.694529776340611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727.29738501292434</v>
      </c>
      <c r="P26" s="37">
        <v>118.41</v>
      </c>
      <c r="Q26" s="37">
        <v>38.306645844178377</v>
      </c>
      <c r="R26" s="39">
        <v>0</v>
      </c>
      <c r="S26" s="39">
        <v>0</v>
      </c>
      <c r="T26" s="38">
        <f>SUMPRODUCT(LTA!J26:AN26,LTA!J$101:AN$101,LTA!J$103:AN$103)</f>
        <v>20.66</v>
      </c>
      <c r="U26" s="38">
        <f>SUMPRODUCT(LTA!J26:AN26,LTA!J$102:AN$102,LTA!J$103:AN$103)</f>
        <v>54.730000000000004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179.68</v>
      </c>
      <c r="Z26" s="35">
        <f>IEX!N26</f>
        <v>0</v>
      </c>
      <c r="AA26" s="76">
        <f>STOA!H26</f>
        <v>3.33</v>
      </c>
      <c r="AB26" s="76">
        <f>-STOA!N26</f>
        <v>-275.54000000000002</v>
      </c>
      <c r="AC26">
        <f t="shared" si="0"/>
        <v>12.527413737329647</v>
      </c>
      <c r="AD26">
        <f t="shared" si="1"/>
        <v>1040.3051628961134</v>
      </c>
      <c r="AE26">
        <f>'IDT-1'!B26</f>
        <v>105</v>
      </c>
      <c r="AF26" s="25"/>
      <c r="AG26">
        <f t="shared" si="2"/>
        <v>1145.3051628961134</v>
      </c>
      <c r="AI26" s="35">
        <f>PXIL!H26</f>
        <v>0</v>
      </c>
      <c r="AJ26" s="35">
        <f>PXIL!N26</f>
        <v>0</v>
      </c>
      <c r="AK26" s="35">
        <f>RTM_IEX!H26</f>
        <v>75.3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10.964015999999999</v>
      </c>
      <c r="E27">
        <f>GT_NG!P27</f>
        <v>15.694529776340611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732.31130840278161</v>
      </c>
      <c r="P27" s="37">
        <v>118.41</v>
      </c>
      <c r="Q27" s="37">
        <v>38.306645844178377</v>
      </c>
      <c r="R27" s="39">
        <v>11.320000000000002</v>
      </c>
      <c r="S27" s="39">
        <v>0</v>
      </c>
      <c r="T27" s="38">
        <f>SUMPRODUCT(LTA!J27:AN27,LTA!J$101:AN$101,LTA!J$103:AN$103)</f>
        <v>20.66</v>
      </c>
      <c r="U27" s="38">
        <f>SUMPRODUCT(LTA!J27:AN27,LTA!J$102:AN$102,LTA!J$103:AN$103)</f>
        <v>54.730000000000004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1.06</v>
      </c>
      <c r="Z27" s="35">
        <f>IEX!N27</f>
        <v>0</v>
      </c>
      <c r="AA27" s="76">
        <f>STOA!H27</f>
        <v>3.33</v>
      </c>
      <c r="AB27" s="76">
        <f>-STOA!N27</f>
        <v>0</v>
      </c>
      <c r="AC27">
        <f t="shared" si="0"/>
        <v>9.118094700181743</v>
      </c>
      <c r="AD27">
        <f t="shared" si="1"/>
        <v>1159.8684053231188</v>
      </c>
      <c r="AE27">
        <f>'IDT-1'!B27</f>
        <v>0</v>
      </c>
      <c r="AF27" s="25"/>
      <c r="AG27">
        <f t="shared" si="2"/>
        <v>1159.8684053231188</v>
      </c>
      <c r="AI27" s="35">
        <f>PXIL!H27</f>
        <v>0</v>
      </c>
      <c r="AJ27" s="35">
        <f>PXIL!N27</f>
        <v>0</v>
      </c>
      <c r="AK27" s="35">
        <f>RTM_IEX!H27</f>
        <v>78.2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10.964015999999999</v>
      </c>
      <c r="E28">
        <f>GT_NG!P28</f>
        <v>15.694529776340611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782.16857614049491</v>
      </c>
      <c r="P28" s="37">
        <v>60</v>
      </c>
      <c r="Q28" s="37">
        <v>38.306645844178377</v>
      </c>
      <c r="R28" s="39">
        <v>21.979999999999997</v>
      </c>
      <c r="S28" s="39">
        <v>0</v>
      </c>
      <c r="T28" s="38">
        <f>SUMPRODUCT(LTA!J28:AN28,LTA!J$101:AN$101,LTA!J$103:AN$103)</f>
        <v>20.66</v>
      </c>
      <c r="U28" s="38">
        <f>SUMPRODUCT(LTA!J28:AN28,LTA!J$102:AN$102,LTA!J$103:AN$103)</f>
        <v>54.230000000000004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1.06</v>
      </c>
      <c r="Z28" s="35">
        <f>IEX!N28</f>
        <v>0</v>
      </c>
      <c r="AA28" s="76">
        <f>STOA!H28</f>
        <v>3.33</v>
      </c>
      <c r="AB28" s="76">
        <f>-STOA!N28</f>
        <v>0</v>
      </c>
      <c r="AC28">
        <f t="shared" si="0"/>
        <v>9.1231433885359081</v>
      </c>
      <c r="AD28">
        <f t="shared" si="1"/>
        <v>1160.5106243724779</v>
      </c>
      <c r="AE28">
        <f>'IDT-1'!B28</f>
        <v>0</v>
      </c>
      <c r="AF28" s="25"/>
      <c r="AG28">
        <f t="shared" si="2"/>
        <v>1160.5106243724779</v>
      </c>
      <c r="AI28" s="35">
        <f>PXIL!H28</f>
        <v>0</v>
      </c>
      <c r="AJ28" s="35">
        <f>PXIL!N28</f>
        <v>0</v>
      </c>
      <c r="AK28" s="35">
        <f>RTM_IEX!H28</f>
        <v>77.239999999999995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10.964015999999999</v>
      </c>
      <c r="E29">
        <f>GT_NG!P29</f>
        <v>15.694529776340611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805.35435756225331</v>
      </c>
      <c r="P29" s="37">
        <v>57.93</v>
      </c>
      <c r="Q29" s="37">
        <v>38.306645844178377</v>
      </c>
      <c r="R29" s="39">
        <v>30</v>
      </c>
      <c r="S29" s="39">
        <v>0</v>
      </c>
      <c r="T29" s="38">
        <f>SUMPRODUCT(LTA!J29:AN29,LTA!J$101:AN$101,LTA!J$103:AN$103)</f>
        <v>20.98</v>
      </c>
      <c r="U29" s="38">
        <f>SUMPRODUCT(LTA!J29:AN29,LTA!J$102:AN$102,LTA!J$103:AN$103)</f>
        <v>53.21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1.06</v>
      </c>
      <c r="Z29" s="35">
        <f>IEX!N29</f>
        <v>0</v>
      </c>
      <c r="AA29" s="76">
        <f>STOA!H29</f>
        <v>3.33</v>
      </c>
      <c r="AB29" s="76">
        <f>-STOA!N29</f>
        <v>0</v>
      </c>
      <c r="AC29">
        <f t="shared" si="0"/>
        <v>9.2847264836256223</v>
      </c>
      <c r="AD29">
        <f t="shared" si="1"/>
        <v>1181.0648226991464</v>
      </c>
      <c r="AE29">
        <f>'IDT-1'!B29</f>
        <v>0</v>
      </c>
      <c r="AF29" s="25"/>
      <c r="AG29">
        <f t="shared" si="2"/>
        <v>1181.0648226991464</v>
      </c>
      <c r="AI29" s="35">
        <f>PXIL!H29</f>
        <v>0</v>
      </c>
      <c r="AJ29" s="35">
        <f>PXIL!N29</f>
        <v>0</v>
      </c>
      <c r="AK29" s="35">
        <f>RTM_IEX!H29</f>
        <v>69.52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10.964015999999999</v>
      </c>
      <c r="E30">
        <f>GT_NG!P30</f>
        <v>15.694529776340611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815.97536048610993</v>
      </c>
      <c r="P30" s="37">
        <v>57.93</v>
      </c>
      <c r="Q30" s="37">
        <v>38.306645844178377</v>
      </c>
      <c r="R30" s="39">
        <v>32</v>
      </c>
      <c r="S30" s="39">
        <v>0</v>
      </c>
      <c r="T30" s="38">
        <f>SUMPRODUCT(LTA!J30:AN30,LTA!J$101:AN$101,LTA!J$103:AN$103)</f>
        <v>23.69</v>
      </c>
      <c r="U30" s="38">
        <f>SUMPRODUCT(LTA!J30:AN30,LTA!J$102:AN$102,LTA!J$103:AN$103)</f>
        <v>53.21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3.33</v>
      </c>
      <c r="AB30" s="76">
        <f>-STOA!N30</f>
        <v>0</v>
      </c>
      <c r="AC30">
        <f t="shared" si="0"/>
        <v>9.3290383064317037</v>
      </c>
      <c r="AD30">
        <f t="shared" si="1"/>
        <v>1186.7015138001968</v>
      </c>
      <c r="AE30">
        <f>'IDT-1'!B30</f>
        <v>0</v>
      </c>
      <c r="AF30" s="25"/>
      <c r="AG30">
        <f t="shared" si="2"/>
        <v>1186.7015138001968</v>
      </c>
      <c r="AI30" s="35">
        <f>PXIL!H30</f>
        <v>0</v>
      </c>
      <c r="AJ30" s="35">
        <f>PXIL!N30</f>
        <v>0</v>
      </c>
      <c r="AK30" s="35">
        <f>RTM_IEX!H30</f>
        <v>59.87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10.964015999999999</v>
      </c>
      <c r="E31">
        <f>GT_NG!P31</f>
        <v>15.694529776340611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835.89499290269521</v>
      </c>
      <c r="P31" s="37">
        <v>57.93</v>
      </c>
      <c r="Q31" s="37">
        <v>38.306645844178377</v>
      </c>
      <c r="R31" s="39">
        <v>32</v>
      </c>
      <c r="S31" s="39">
        <v>0</v>
      </c>
      <c r="T31" s="38">
        <f>SUMPRODUCT(LTA!J31:AN31,LTA!J$101:AN$101,LTA!J$103:AN$103)</f>
        <v>32.870000000000005</v>
      </c>
      <c r="U31" s="38">
        <f>SUMPRODUCT(LTA!J31:AN31,LTA!J$102:AN$102,LTA!J$103:AN$103)</f>
        <v>54.230000000000004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1.06</v>
      </c>
      <c r="Z31" s="35">
        <f>IEX!N31</f>
        <v>0</v>
      </c>
      <c r="AA31" s="76">
        <f>STOA!H31</f>
        <v>2.5099999999999998</v>
      </c>
      <c r="AB31" s="76">
        <f>-STOA!N31</f>
        <v>0</v>
      </c>
      <c r="AC31">
        <f t="shared" si="0"/>
        <v>9.6026594392810676</v>
      </c>
      <c r="AD31">
        <f t="shared" si="1"/>
        <v>1221.5075250839329</v>
      </c>
      <c r="AE31">
        <f>'IDT-1'!B31</f>
        <v>0</v>
      </c>
      <c r="AF31" s="25"/>
      <c r="AG31">
        <f t="shared" si="2"/>
        <v>1221.5075250839329</v>
      </c>
      <c r="AI31" s="35">
        <f>PXIL!H31</f>
        <v>0</v>
      </c>
      <c r="AJ31" s="35">
        <f>PXIL!N31</f>
        <v>0</v>
      </c>
      <c r="AK31" s="35">
        <f>RTM_IEX!H31</f>
        <v>65.650000000000006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10.964015999999999</v>
      </c>
      <c r="E32">
        <f>GT_NG!P32</f>
        <v>15.694529776340611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828.16918390409501</v>
      </c>
      <c r="P32" s="37">
        <v>57.93</v>
      </c>
      <c r="Q32" s="37">
        <v>38.306645844178377</v>
      </c>
      <c r="R32" s="39">
        <v>34.5</v>
      </c>
      <c r="S32" s="39">
        <v>0</v>
      </c>
      <c r="T32" s="38">
        <f>SUMPRODUCT(LTA!J32:AN32,LTA!J$101:AN$101,LTA!J$103:AN$103)</f>
        <v>53.45</v>
      </c>
      <c r="U32" s="38">
        <f>SUMPRODUCT(LTA!J32:AN32,LTA!J$102:AN$102,LTA!J$103:AN$103)</f>
        <v>54.230000000000004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1.06</v>
      </c>
      <c r="Z32" s="35">
        <f>IEX!N32</f>
        <v>0</v>
      </c>
      <c r="AA32" s="76">
        <f>STOA!H32</f>
        <v>2.5099999999999998</v>
      </c>
      <c r="AB32" s="76">
        <f>-STOA!N32</f>
        <v>0</v>
      </c>
      <c r="AC32">
        <f t="shared" si="0"/>
        <v>9.6923141290919883</v>
      </c>
      <c r="AD32">
        <f t="shared" si="1"/>
        <v>1232.912061395522</v>
      </c>
      <c r="AE32">
        <f>'IDT-1'!B32</f>
        <v>0</v>
      </c>
      <c r="AF32" s="25"/>
      <c r="AG32">
        <f t="shared" si="2"/>
        <v>1232.912061395522</v>
      </c>
      <c r="AI32" s="35">
        <f>PXIL!H32</f>
        <v>0</v>
      </c>
      <c r="AJ32" s="35">
        <f>PXIL!N32</f>
        <v>0</v>
      </c>
      <c r="AK32" s="35">
        <f>RTM_IEX!H32</f>
        <v>61.79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10.964015999999999</v>
      </c>
      <c r="E33">
        <f>GT_NG!P33</f>
        <v>15.694529776340611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769.9660589714324</v>
      </c>
      <c r="P33" s="37">
        <v>57.93</v>
      </c>
      <c r="Q33" s="37">
        <v>38.306645844178377</v>
      </c>
      <c r="R33" s="39">
        <v>38.5</v>
      </c>
      <c r="S33" s="39">
        <v>0</v>
      </c>
      <c r="T33" s="38">
        <f>SUMPRODUCT(LTA!J33:AN33,LTA!J$101:AN$101,LTA!J$103:AN$103)</f>
        <v>84.11</v>
      </c>
      <c r="U33" s="38">
        <f>SUMPRODUCT(LTA!J33:AN33,LTA!J$102:AN$102,LTA!J$103:AN$103)</f>
        <v>53.72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1.06</v>
      </c>
      <c r="Z33" s="35">
        <f>IEX!N33</f>
        <v>0</v>
      </c>
      <c r="AA33" s="76">
        <f>STOA!H33</f>
        <v>2.5099999999999998</v>
      </c>
      <c r="AB33" s="76">
        <f>-STOA!N33</f>
        <v>0</v>
      </c>
      <c r="AC33">
        <f t="shared" si="0"/>
        <v>9.8737177546172195</v>
      </c>
      <c r="AD33">
        <f t="shared" si="1"/>
        <v>1255.9875328373339</v>
      </c>
      <c r="AE33">
        <f>'IDT-1'!B33</f>
        <v>0</v>
      </c>
      <c r="AF33" s="25"/>
      <c r="AG33">
        <f t="shared" si="2"/>
        <v>1255.9875328373339</v>
      </c>
      <c r="AI33" s="35">
        <f>PXIL!H33</f>
        <v>0</v>
      </c>
      <c r="AJ33" s="35">
        <f>PXIL!N33</f>
        <v>0</v>
      </c>
      <c r="AK33" s="35">
        <f>RTM_IEX!H33</f>
        <v>109.1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10.964015999999999</v>
      </c>
      <c r="E34">
        <f>GT_NG!P34</f>
        <v>15.694529776340611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719.73009504781044</v>
      </c>
      <c r="P34" s="37">
        <v>57.93</v>
      </c>
      <c r="Q34" s="37">
        <v>38.306645844178377</v>
      </c>
      <c r="R34" s="39">
        <v>40</v>
      </c>
      <c r="S34" s="39">
        <v>0</v>
      </c>
      <c r="T34" s="38">
        <f>SUMPRODUCT(LTA!J34:AN34,LTA!J$101:AN$101,LTA!J$103:AN$103)</f>
        <v>118.46</v>
      </c>
      <c r="U34" s="38">
        <f>SUMPRODUCT(LTA!J34:AN34,LTA!J$102:AN$102,LTA!J$103:AN$103)</f>
        <v>54.23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1.06</v>
      </c>
      <c r="Z34" s="35">
        <f>IEX!N34</f>
        <v>0</v>
      </c>
      <c r="AA34" s="76">
        <f>STOA!H34</f>
        <v>2.5099999999999998</v>
      </c>
      <c r="AB34" s="76">
        <f>-STOA!N34</f>
        <v>0</v>
      </c>
      <c r="AC34">
        <f t="shared" si="0"/>
        <v>9.8709412360129694</v>
      </c>
      <c r="AD34">
        <f t="shared" si="1"/>
        <v>1255.6343454323166</v>
      </c>
      <c r="AE34">
        <f>'IDT-1'!B34</f>
        <v>0</v>
      </c>
      <c r="AF34" s="25"/>
      <c r="AG34">
        <f t="shared" si="2"/>
        <v>1255.6343454323166</v>
      </c>
      <c r="AI34" s="35">
        <f>PXIL!H34</f>
        <v>0</v>
      </c>
      <c r="AJ34" s="35">
        <f>PXIL!N34</f>
        <v>0</v>
      </c>
      <c r="AK34" s="35">
        <f>RTM_IEX!H34</f>
        <v>122.62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10.964015999999999</v>
      </c>
      <c r="E35">
        <f>GT_NG!P35</f>
        <v>15.694529776340611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664.86083728114477</v>
      </c>
      <c r="P35" s="37">
        <v>57.93</v>
      </c>
      <c r="Q35" s="37">
        <v>38.306645844178377</v>
      </c>
      <c r="R35" s="39">
        <v>42.5</v>
      </c>
      <c r="S35" s="39">
        <v>0</v>
      </c>
      <c r="T35" s="38">
        <f>SUMPRODUCT(LTA!J35:AN35,LTA!J$101:AN$101,LTA!J$103:AN$103)</f>
        <v>156.65</v>
      </c>
      <c r="U35" s="38">
        <f>SUMPRODUCT(LTA!J35:AN35,LTA!J$102:AN$102,LTA!J$103:AN$103)</f>
        <v>54.23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1.06</v>
      </c>
      <c r="Z35" s="35">
        <f>IEX!N35</f>
        <v>0</v>
      </c>
      <c r="AA35" s="76">
        <f>STOA!H35</f>
        <v>2.9</v>
      </c>
      <c r="AB35" s="76">
        <f>-STOA!N35</f>
        <v>0</v>
      </c>
      <c r="AC35">
        <f t="shared" si="0"/>
        <v>9.7030910254329772</v>
      </c>
      <c r="AD35">
        <f t="shared" si="1"/>
        <v>1234.282937876231</v>
      </c>
      <c r="AE35">
        <f>'IDT-1'!B35</f>
        <v>0</v>
      </c>
      <c r="AF35" s="25"/>
      <c r="AG35">
        <f t="shared" si="2"/>
        <v>1234.282937876231</v>
      </c>
      <c r="AI35" s="35">
        <f>PXIL!H35</f>
        <v>0</v>
      </c>
      <c r="AJ35" s="35">
        <f>PXIL!N35</f>
        <v>0</v>
      </c>
      <c r="AK35" s="35">
        <f>RTM_IEX!H35</f>
        <v>114.89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10.964015999999999</v>
      </c>
      <c r="E36">
        <f>GT_NG!P36</f>
        <v>15.694529776340611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649.24320471497595</v>
      </c>
      <c r="P36" s="37">
        <v>57.93</v>
      </c>
      <c r="Q36" s="37">
        <v>38.306645844178377</v>
      </c>
      <c r="R36" s="39">
        <v>45.5</v>
      </c>
      <c r="S36" s="39">
        <v>0</v>
      </c>
      <c r="T36" s="38">
        <f>SUMPRODUCT(LTA!J36:AN36,LTA!J$101:AN$101,LTA!J$103:AN$103)</f>
        <v>199.83</v>
      </c>
      <c r="U36" s="38">
        <f>SUMPRODUCT(LTA!J36:AN36,LTA!J$102:AN$102,LTA!J$103:AN$103)</f>
        <v>54.23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1.06</v>
      </c>
      <c r="Z36" s="35">
        <f>IEX!N36</f>
        <v>0</v>
      </c>
      <c r="AA36" s="76">
        <f>STOA!H36</f>
        <v>2.9</v>
      </c>
      <c r="AB36" s="76">
        <f>-STOA!N36</f>
        <v>0</v>
      </c>
      <c r="AC36">
        <f t="shared" si="0"/>
        <v>9.8059134914168613</v>
      </c>
      <c r="AD36">
        <f t="shared" si="1"/>
        <v>1247.3624828440779</v>
      </c>
      <c r="AE36">
        <f>'IDT-1'!B36</f>
        <v>0</v>
      </c>
      <c r="AF36" s="25"/>
      <c r="AG36">
        <f t="shared" si="2"/>
        <v>1247.3624828440779</v>
      </c>
      <c r="AI36" s="35">
        <f>PXIL!H36</f>
        <v>0</v>
      </c>
      <c r="AJ36" s="35">
        <f>PXIL!N36</f>
        <v>0</v>
      </c>
      <c r="AK36" s="35">
        <f>RTM_IEX!H36</f>
        <v>97.51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10.964015999999999</v>
      </c>
      <c r="E37">
        <f>GT_NG!P37</f>
        <v>15.694529776340611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641.49136944570455</v>
      </c>
      <c r="P37" s="37">
        <v>57.93</v>
      </c>
      <c r="Q37" s="37">
        <v>38.306645844178377</v>
      </c>
      <c r="R37" s="39">
        <v>47</v>
      </c>
      <c r="S37" s="39">
        <v>0</v>
      </c>
      <c r="T37" s="38">
        <f>SUMPRODUCT(LTA!J37:AN37,LTA!J$101:AN$101,LTA!J$103:AN$103)</f>
        <v>242.78</v>
      </c>
      <c r="U37" s="38">
        <f>SUMPRODUCT(LTA!J37:AN37,LTA!J$102:AN$102,LTA!J$103:AN$103)</f>
        <v>54.23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2.9</v>
      </c>
      <c r="AB37" s="76">
        <f>-STOA!N37</f>
        <v>0</v>
      </c>
      <c r="AC37">
        <f t="shared" si="0"/>
        <v>10.385907176316543</v>
      </c>
      <c r="AD37">
        <f t="shared" si="1"/>
        <v>1321.1406538899071</v>
      </c>
      <c r="AE37">
        <f>'IDT-1'!B37</f>
        <v>0</v>
      </c>
      <c r="AF37" s="25"/>
      <c r="AG37">
        <f t="shared" si="2"/>
        <v>1321.1406538899071</v>
      </c>
      <c r="AI37" s="35">
        <f>PXIL!H37</f>
        <v>0</v>
      </c>
      <c r="AJ37" s="35">
        <f>PXIL!N37</f>
        <v>0</v>
      </c>
      <c r="AK37" s="35">
        <f>RTM_IEX!H37</f>
        <v>135.16999999999999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10.964015999999999</v>
      </c>
      <c r="E38">
        <f>GT_NG!P38</f>
        <v>15.694529776340611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641.49136944570455</v>
      </c>
      <c r="P38" s="37">
        <v>57.93</v>
      </c>
      <c r="Q38" s="37">
        <v>38.306645844178377</v>
      </c>
      <c r="R38" s="39">
        <v>47</v>
      </c>
      <c r="S38" s="39">
        <v>0</v>
      </c>
      <c r="T38" s="38">
        <f>SUMPRODUCT(LTA!J38:AN38,LTA!J$101:AN$101,LTA!J$103:AN$103)</f>
        <v>285.40999999999997</v>
      </c>
      <c r="U38" s="38">
        <f>SUMPRODUCT(LTA!J38:AN38,LTA!J$102:AN$102,LTA!J$103:AN$103)</f>
        <v>54.23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1.06</v>
      </c>
      <c r="Z38" s="35">
        <f>IEX!N38</f>
        <v>0</v>
      </c>
      <c r="AA38" s="76">
        <f>STOA!H38</f>
        <v>2.9</v>
      </c>
      <c r="AB38" s="76">
        <f>-STOA!N38</f>
        <v>0</v>
      </c>
      <c r="AC38">
        <f t="shared" si="0"/>
        <v>10.537617176316543</v>
      </c>
      <c r="AD38">
        <f t="shared" si="1"/>
        <v>1340.438943889907</v>
      </c>
      <c r="AE38">
        <f>'IDT-1'!B38</f>
        <v>0</v>
      </c>
      <c r="AF38" s="25"/>
      <c r="AG38">
        <f t="shared" si="2"/>
        <v>1340.438943889907</v>
      </c>
      <c r="AI38" s="35">
        <f>PXIL!H38</f>
        <v>0</v>
      </c>
      <c r="AJ38" s="35">
        <f>PXIL!N38</f>
        <v>0</v>
      </c>
      <c r="AK38" s="35">
        <f>RTM_IEX!H38</f>
        <v>111.99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10.964015999999999</v>
      </c>
      <c r="E39">
        <f>GT_NG!P39</f>
        <v>15.694529776340611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622.70232789986221</v>
      </c>
      <c r="P39" s="37">
        <v>57.93</v>
      </c>
      <c r="Q39" s="37">
        <v>38.306645844178377</v>
      </c>
      <c r="R39" s="39">
        <v>46.499999999999993</v>
      </c>
      <c r="S39" s="39">
        <v>0</v>
      </c>
      <c r="T39" s="38">
        <f>SUMPRODUCT(LTA!J39:AN39,LTA!J$101:AN$101,LTA!J$103:AN$103)</f>
        <v>328.07000000000005</v>
      </c>
      <c r="U39" s="38">
        <f>SUMPRODUCT(LTA!J39:AN39,LTA!J$102:AN$102,LTA!J$103:AN$103)</f>
        <v>54.23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1.06</v>
      </c>
      <c r="Z39" s="35">
        <f>IEX!N39</f>
        <v>0</v>
      </c>
      <c r="AA39" s="76">
        <f>STOA!H39</f>
        <v>2.8</v>
      </c>
      <c r="AB39" s="76">
        <f>-STOA!N39</f>
        <v>0</v>
      </c>
      <c r="AC39">
        <f t="shared" si="0"/>
        <v>10.320082652258973</v>
      </c>
      <c r="AD39">
        <f t="shared" si="1"/>
        <v>1312.7674368681221</v>
      </c>
      <c r="AE39">
        <f>'IDT-1'!B39</f>
        <v>0</v>
      </c>
      <c r="AF39" s="25"/>
      <c r="AG39">
        <f t="shared" si="2"/>
        <v>1312.7674368681221</v>
      </c>
      <c r="AI39" s="35">
        <f>PXIL!H39</f>
        <v>0</v>
      </c>
      <c r="AJ39" s="35">
        <f>PXIL!N39</f>
        <v>0</v>
      </c>
      <c r="AK39" s="35">
        <f>RTM_IEX!H39</f>
        <v>60.83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10.964015999999999</v>
      </c>
      <c r="E40">
        <f>GT_NG!P40</f>
        <v>15.694529776340611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638.15412318971732</v>
      </c>
      <c r="P40" s="37">
        <v>57.93</v>
      </c>
      <c r="Q40" s="37">
        <v>38.306645844178377</v>
      </c>
      <c r="R40" s="39">
        <v>46.499999999999993</v>
      </c>
      <c r="S40" s="39">
        <v>0</v>
      </c>
      <c r="T40" s="38">
        <f>SUMPRODUCT(LTA!J40:AN40,LTA!J$101:AN$101,LTA!J$103:AN$103)</f>
        <v>367.72</v>
      </c>
      <c r="U40" s="38">
        <f>SUMPRODUCT(LTA!J40:AN40,LTA!J$102:AN$102,LTA!J$103:AN$103)</f>
        <v>54.23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1.06</v>
      </c>
      <c r="Z40" s="35">
        <f>IEX!N40</f>
        <v>0</v>
      </c>
      <c r="AA40" s="76">
        <f>STOA!H40</f>
        <v>2.8</v>
      </c>
      <c r="AB40" s="76">
        <f>-STOA!N40</f>
        <v>0</v>
      </c>
      <c r="AC40">
        <f t="shared" si="0"/>
        <v>10.493802655519842</v>
      </c>
      <c r="AD40">
        <f t="shared" si="1"/>
        <v>1334.8655121547163</v>
      </c>
      <c r="AE40">
        <f>'IDT-1'!B40</f>
        <v>0</v>
      </c>
      <c r="AF40" s="25"/>
      <c r="AG40">
        <f t="shared" si="2"/>
        <v>1334.8655121547163</v>
      </c>
      <c r="AI40" s="35">
        <f>PXIL!H40</f>
        <v>0</v>
      </c>
      <c r="AJ40" s="35">
        <f>PXIL!N40</f>
        <v>0</v>
      </c>
      <c r="AK40" s="35">
        <f>RTM_IEX!H40</f>
        <v>28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10.964015999999999</v>
      </c>
      <c r="E41">
        <f>GT_NG!P41</f>
        <v>15.694529776340611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638.15412318971732</v>
      </c>
      <c r="P41" s="37">
        <v>57.93</v>
      </c>
      <c r="Q41" s="37">
        <v>38.306645844178377</v>
      </c>
      <c r="R41" s="39">
        <v>46.999999999999993</v>
      </c>
      <c r="S41" s="39">
        <v>0</v>
      </c>
      <c r="T41" s="38">
        <f>SUMPRODUCT(LTA!J41:AN41,LTA!J$101:AN$101,LTA!J$103:AN$103)</f>
        <v>414.6</v>
      </c>
      <c r="U41" s="38">
        <f>SUMPRODUCT(LTA!J41:AN41,LTA!J$102:AN$102,LTA!J$103:AN$103)</f>
        <v>53.83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1.06</v>
      </c>
      <c r="Z41" s="35">
        <f>IEX!N41</f>
        <v>0</v>
      </c>
      <c r="AA41" s="76">
        <f>STOA!H41</f>
        <v>2.8</v>
      </c>
      <c r="AB41" s="76">
        <f>-STOA!N41</f>
        <v>0</v>
      </c>
      <c r="AC41">
        <f t="shared" si="0"/>
        <v>10.717194655519842</v>
      </c>
      <c r="AD41">
        <f t="shared" si="1"/>
        <v>1363.2821201547165</v>
      </c>
      <c r="AE41">
        <f>'IDT-1'!B41</f>
        <v>0</v>
      </c>
      <c r="AF41" s="25"/>
      <c r="AG41">
        <f t="shared" si="2"/>
        <v>1363.2821201547165</v>
      </c>
      <c r="AI41" s="35">
        <f>PXIL!H41</f>
        <v>0</v>
      </c>
      <c r="AJ41" s="35">
        <f>PXIL!N41</f>
        <v>0</v>
      </c>
      <c r="AK41" s="35">
        <f>RTM_IEX!H41</f>
        <v>9.66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10.964015999999999</v>
      </c>
      <c r="E42">
        <f>GT_NG!P42</f>
        <v>15.694529776340611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622.70232789986221</v>
      </c>
      <c r="P42" s="37">
        <v>57.93</v>
      </c>
      <c r="Q42" s="37">
        <v>38.306645844178377</v>
      </c>
      <c r="R42" s="39">
        <v>46.999999999999993</v>
      </c>
      <c r="S42" s="39">
        <v>0</v>
      </c>
      <c r="T42" s="38">
        <f>SUMPRODUCT(LTA!J42:AN42,LTA!J$101:AN$101,LTA!J$103:AN$103)</f>
        <v>451.27000000000004</v>
      </c>
      <c r="U42" s="38">
        <f>SUMPRODUCT(LTA!J42:AN42,LTA!J$102:AN$102,LTA!J$103:AN$103)</f>
        <v>53.83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1.06</v>
      </c>
      <c r="Z42" s="35">
        <f>IEX!N42</f>
        <v>0</v>
      </c>
      <c r="AA42" s="76">
        <f>STOA!H42</f>
        <v>2.8</v>
      </c>
      <c r="AB42" s="76">
        <f>-STOA!N42</f>
        <v>0</v>
      </c>
      <c r="AC42">
        <f t="shared" si="0"/>
        <v>10.882696652258971</v>
      </c>
      <c r="AD42">
        <f t="shared" si="1"/>
        <v>1384.334822868122</v>
      </c>
      <c r="AE42">
        <f>'IDT-1'!B42</f>
        <v>0</v>
      </c>
      <c r="AF42" s="25"/>
      <c r="AG42">
        <f t="shared" si="2"/>
        <v>1384.334822868122</v>
      </c>
      <c r="AI42" s="35">
        <f>PXIL!H42</f>
        <v>0</v>
      </c>
      <c r="AJ42" s="35">
        <f>PXIL!N42</f>
        <v>0</v>
      </c>
      <c r="AK42" s="35">
        <f>RTM_IEX!H42</f>
        <v>9.66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10.964015999999999</v>
      </c>
      <c r="E43">
        <f>GT_NG!P43</f>
        <v>15.694529776340611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624.84999362449992</v>
      </c>
      <c r="P43" s="37">
        <v>57.93</v>
      </c>
      <c r="Q43" s="37">
        <v>38.306645844178377</v>
      </c>
      <c r="R43" s="39">
        <v>47</v>
      </c>
      <c r="S43" s="39">
        <v>0</v>
      </c>
      <c r="T43" s="38">
        <f>SUMPRODUCT(LTA!J43:AN43,LTA!J$101:AN$101,LTA!J$103:AN$103)</f>
        <v>479.18</v>
      </c>
      <c r="U43" s="38">
        <f>SUMPRODUCT(LTA!J43:AN43,LTA!J$102:AN$102,LTA!J$103:AN$103)</f>
        <v>28.089999999999996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1.06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10.953970444911144</v>
      </c>
      <c r="AD43">
        <f t="shared" si="1"/>
        <v>1393.4012148001075</v>
      </c>
      <c r="AE43">
        <f>'IDT-1'!B43</f>
        <v>0</v>
      </c>
      <c r="AF43" s="25"/>
      <c r="AG43">
        <f t="shared" si="2"/>
        <v>1393.4012148001075</v>
      </c>
      <c r="AI43" s="35">
        <f>PXIL!H43</f>
        <v>0</v>
      </c>
      <c r="AJ43" s="35">
        <f>PXIL!N43</f>
        <v>0</v>
      </c>
      <c r="AK43" s="35">
        <f>RTM_IEX!H43</f>
        <v>16.41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10.964015999999999</v>
      </c>
      <c r="E44">
        <f>GT_NG!P44</f>
        <v>15.694529776340611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624.84510614208079</v>
      </c>
      <c r="P44" s="37">
        <v>57.93</v>
      </c>
      <c r="Q44" s="37">
        <v>38.306645844178377</v>
      </c>
      <c r="R44" s="39">
        <v>47</v>
      </c>
      <c r="S44" s="39">
        <v>0</v>
      </c>
      <c r="T44" s="38">
        <f>SUMPRODUCT(LTA!J44:AN44,LTA!J$101:AN$101,LTA!J$103:AN$103)</f>
        <v>507.22</v>
      </c>
      <c r="U44" s="38">
        <f>SUMPRODUCT(LTA!J44:AN44,LTA!J$102:AN$102,LTA!J$103:AN$103)</f>
        <v>28.089999999999996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11.180210322548277</v>
      </c>
      <c r="AD44">
        <f t="shared" si="1"/>
        <v>1422.1800874400515</v>
      </c>
      <c r="AE44">
        <f>'IDT-1'!B44</f>
        <v>0</v>
      </c>
      <c r="AF44" s="25"/>
      <c r="AG44">
        <f t="shared" si="2"/>
        <v>1422.1800874400515</v>
      </c>
      <c r="AI44" s="35">
        <f>PXIL!H44</f>
        <v>0</v>
      </c>
      <c r="AJ44" s="35">
        <f>PXIL!N44</f>
        <v>0</v>
      </c>
      <c r="AK44" s="35">
        <f>RTM_IEX!H44</f>
        <v>17.38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10.964015999999999</v>
      </c>
      <c r="E45">
        <f>GT_NG!P45</f>
        <v>15.081916366657437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605.05186614208071</v>
      </c>
      <c r="P45" s="37">
        <v>57.93</v>
      </c>
      <c r="Q45" s="37">
        <v>38.306645844178377</v>
      </c>
      <c r="R45" s="39">
        <v>47.5</v>
      </c>
      <c r="S45" s="39">
        <v>0</v>
      </c>
      <c r="T45" s="38">
        <f>SUMPRODUCT(LTA!J45:AN45,LTA!J$101:AN$101,LTA!J$103:AN$103)</f>
        <v>531.47</v>
      </c>
      <c r="U45" s="38">
        <f>SUMPRODUCT(LTA!J45:AN45,LTA!J$102:AN$102,LTA!J$103:AN$103)</f>
        <v>28.089999999999996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11.078530665952746</v>
      </c>
      <c r="AD45">
        <f t="shared" si="1"/>
        <v>1409.2459136869636</v>
      </c>
      <c r="AE45">
        <f>'IDT-1'!B45</f>
        <v>0</v>
      </c>
      <c r="AF45" s="25"/>
      <c r="AG45">
        <f t="shared" si="2"/>
        <v>1409.2459136869636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10.964015999999999</v>
      </c>
      <c r="E46">
        <f>GT_NG!P46</f>
        <v>15.081916366657437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605.05186614208071</v>
      </c>
      <c r="P46" s="37">
        <v>57.93</v>
      </c>
      <c r="Q46" s="37">
        <v>38.306645844178377</v>
      </c>
      <c r="R46" s="39">
        <v>47.5</v>
      </c>
      <c r="S46" s="39">
        <v>0</v>
      </c>
      <c r="T46" s="38">
        <f>SUMPRODUCT(LTA!J46:AN46,LTA!J$101:AN$101,LTA!J$103:AN$103)</f>
        <v>545.26</v>
      </c>
      <c r="U46" s="38">
        <f>SUMPRODUCT(LTA!J46:AN46,LTA!J$102:AN$102,LTA!J$103:AN$103)</f>
        <v>28.089999999999996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11.186092665952746</v>
      </c>
      <c r="AD46">
        <f t="shared" si="1"/>
        <v>1422.9283516869634</v>
      </c>
      <c r="AE46">
        <f>'IDT-1'!B46</f>
        <v>0</v>
      </c>
      <c r="AF46" s="25"/>
      <c r="AG46">
        <f t="shared" si="2"/>
        <v>1422.9283516869634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10.964015999999999</v>
      </c>
      <c r="E47">
        <f>GT_NG!P47</f>
        <v>15.081916366657437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605.05186614208071</v>
      </c>
      <c r="P47" s="37">
        <v>57.93</v>
      </c>
      <c r="Q47" s="37">
        <v>25.32</v>
      </c>
      <c r="R47" s="39">
        <v>47.5</v>
      </c>
      <c r="S47" s="39">
        <v>0</v>
      </c>
      <c r="T47" s="38">
        <f>SUMPRODUCT(LTA!J47:AN47,LTA!J$101:AN$101,LTA!J$103:AN$103)</f>
        <v>555.15000000000009</v>
      </c>
      <c r="U47" s="38">
        <f>SUMPRODUCT(LTA!J47:AN47,LTA!J$102:AN$102,LTA!J$103:AN$103)</f>
        <v>28.089999999999996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11.161938828368156</v>
      </c>
      <c r="AD47">
        <f t="shared" si="1"/>
        <v>1419.8558596803698</v>
      </c>
      <c r="AE47">
        <f>'IDT-1'!B47</f>
        <v>0</v>
      </c>
      <c r="AF47" s="25"/>
      <c r="AG47">
        <f t="shared" si="2"/>
        <v>1419.8558596803698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10.964015999999999</v>
      </c>
      <c r="E48">
        <f>GT_NG!P48</f>
        <v>14.225804614070066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605.05186614208071</v>
      </c>
      <c r="P48" s="37">
        <v>57.93</v>
      </c>
      <c r="Q48" s="37">
        <v>25.32</v>
      </c>
      <c r="R48" s="39">
        <v>47.5</v>
      </c>
      <c r="S48" s="39">
        <v>0</v>
      </c>
      <c r="T48" s="38">
        <f>SUMPRODUCT(LTA!J48:AN48,LTA!J$101:AN$101,LTA!J$103:AN$103)</f>
        <v>557.81999999999994</v>
      </c>
      <c r="U48" s="38">
        <f>SUMPRODUCT(LTA!J48:AN48,LTA!J$102:AN$102,LTA!J$103:AN$103)</f>
        <v>28.089999999999996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11.176087156697973</v>
      </c>
      <c r="AD48">
        <f t="shared" si="1"/>
        <v>1421.6555995994524</v>
      </c>
      <c r="AE48">
        <f>'IDT-1'!B48</f>
        <v>0</v>
      </c>
      <c r="AF48" s="25"/>
      <c r="AG48">
        <f t="shared" si="2"/>
        <v>1421.6555995994524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10.964015999999999</v>
      </c>
      <c r="E49">
        <f>GT_NG!P49</f>
        <v>14.225804614070066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605.05186614208071</v>
      </c>
      <c r="P49" s="37">
        <v>57.93</v>
      </c>
      <c r="Q49" s="37">
        <v>25.32</v>
      </c>
      <c r="R49" s="39">
        <v>47.5</v>
      </c>
      <c r="S49" s="39">
        <v>0</v>
      </c>
      <c r="T49" s="38">
        <f>SUMPRODUCT(LTA!J49:AN49,LTA!J$101:AN$101,LTA!J$103:AN$103)</f>
        <v>560.66999999999996</v>
      </c>
      <c r="U49" s="38">
        <f>SUMPRODUCT(LTA!J49:AN49,LTA!J$102:AN$102,LTA!J$103:AN$103)</f>
        <v>26.589999999999996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11.186617156697972</v>
      </c>
      <c r="AD49">
        <f t="shared" si="1"/>
        <v>1422.9950695994523</v>
      </c>
      <c r="AE49">
        <f>'IDT-1'!B49</f>
        <v>0</v>
      </c>
      <c r="AF49" s="25"/>
      <c r="AG49">
        <f t="shared" si="2"/>
        <v>1422.9950695994523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10.964015999999999</v>
      </c>
      <c r="E50">
        <f>GT_NG!P50</f>
        <v>14.225804614070066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605.51744041744303</v>
      </c>
      <c r="P50" s="37">
        <v>57.93</v>
      </c>
      <c r="Q50" s="37">
        <v>25.32</v>
      </c>
      <c r="R50" s="39">
        <v>47.5</v>
      </c>
      <c r="S50" s="39">
        <v>0</v>
      </c>
      <c r="T50" s="38">
        <f>SUMPRODUCT(LTA!J50:AN50,LTA!J$101:AN$101,LTA!J$103:AN$103)</f>
        <v>560.66999999999996</v>
      </c>
      <c r="U50" s="38">
        <f>SUMPRODUCT(LTA!J50:AN50,LTA!J$102:AN$102,LTA!J$103:AN$103)</f>
        <v>26.589999999999996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11.1902486360458</v>
      </c>
      <c r="AD50">
        <f t="shared" si="1"/>
        <v>1423.457012395467</v>
      </c>
      <c r="AE50">
        <f>'IDT-1'!B50</f>
        <v>0</v>
      </c>
      <c r="AF50" s="25"/>
      <c r="AG50">
        <f t="shared" si="2"/>
        <v>1423.457012395467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10.964015999999999</v>
      </c>
      <c r="E51">
        <f>GT_NG!P51</f>
        <v>14.225804614070066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577.45368426579694</v>
      </c>
      <c r="P51" s="37">
        <v>57.93</v>
      </c>
      <c r="Q51" s="37">
        <v>25.32</v>
      </c>
      <c r="R51" s="39">
        <v>47.5</v>
      </c>
      <c r="S51" s="39">
        <v>0</v>
      </c>
      <c r="T51" s="38">
        <f>SUMPRODUCT(LTA!J51:AN51,LTA!J$101:AN$101,LTA!J$103:AN$103)</f>
        <v>560.66999999999996</v>
      </c>
      <c r="U51" s="38">
        <f>SUMPRODUCT(LTA!J51:AN51,LTA!J$102:AN$102,LTA!J$103:AN$103)</f>
        <v>26.589999999999996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10.971351338062959</v>
      </c>
      <c r="AD51">
        <f t="shared" si="1"/>
        <v>1395.6121535418038</v>
      </c>
      <c r="AE51">
        <f>'IDT-1'!B51</f>
        <v>0</v>
      </c>
      <c r="AF51" s="25"/>
      <c r="AG51">
        <f t="shared" si="2"/>
        <v>1395.6121535418038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10.964015999999999</v>
      </c>
      <c r="E52">
        <f>GT_NG!P52</f>
        <v>14.225804614070066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577.45368426579694</v>
      </c>
      <c r="P52" s="37">
        <v>57.93</v>
      </c>
      <c r="Q52" s="37">
        <v>25.32</v>
      </c>
      <c r="R52" s="39">
        <v>47.5</v>
      </c>
      <c r="S52" s="39">
        <v>0</v>
      </c>
      <c r="T52" s="38">
        <f>SUMPRODUCT(LTA!J52:AN52,LTA!J$101:AN$101,LTA!J$103:AN$103)</f>
        <v>556.66999999999996</v>
      </c>
      <c r="U52" s="38">
        <f>SUMPRODUCT(LTA!J52:AN52,LTA!J$102:AN$102,LTA!J$103:AN$103)</f>
        <v>26.589999999999996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10.940151338062959</v>
      </c>
      <c r="AD52">
        <f t="shared" si="1"/>
        <v>1391.6433535418037</v>
      </c>
      <c r="AE52">
        <f>'IDT-1'!B52</f>
        <v>0</v>
      </c>
      <c r="AF52" s="25"/>
      <c r="AG52">
        <f t="shared" si="2"/>
        <v>1391.6433535418037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10.964015999999999</v>
      </c>
      <c r="E53">
        <f>GT_NG!P53</f>
        <v>14.225804614070066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559.38864897594181</v>
      </c>
      <c r="P53" s="37">
        <v>57.93</v>
      </c>
      <c r="Q53" s="37">
        <v>25.32</v>
      </c>
      <c r="R53" s="39">
        <v>47.5</v>
      </c>
      <c r="S53" s="39">
        <v>0</v>
      </c>
      <c r="T53" s="38">
        <f>SUMPRODUCT(LTA!J53:AN53,LTA!J$101:AN$101,LTA!J$103:AN$103)</f>
        <v>553.66999999999996</v>
      </c>
      <c r="U53" s="38">
        <f>SUMPRODUCT(LTA!J53:AN53,LTA!J$102:AN$102,LTA!J$103:AN$103)</f>
        <v>26.589999999999996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10.878041200475947</v>
      </c>
      <c r="AD53">
        <f t="shared" si="1"/>
        <v>1357.6404283895356</v>
      </c>
      <c r="AE53">
        <f>'IDT-1'!B53</f>
        <v>0</v>
      </c>
      <c r="AF53" s="25"/>
      <c r="AG53">
        <f t="shared" si="2"/>
        <v>1357.6404283895356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-13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10.964015999999999</v>
      </c>
      <c r="E54">
        <f>GT_NG!P54</f>
        <v>14.225804614070066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558.92307470057949</v>
      </c>
      <c r="P54" s="37">
        <v>57.93</v>
      </c>
      <c r="Q54" s="37">
        <v>25.32</v>
      </c>
      <c r="R54" s="39">
        <v>47.5</v>
      </c>
      <c r="S54" s="39">
        <v>0</v>
      </c>
      <c r="T54" s="38">
        <f>SUMPRODUCT(LTA!J54:AN54,LTA!J$101:AN$101,LTA!J$103:AN$103)</f>
        <v>549.66999999999996</v>
      </c>
      <c r="U54" s="38">
        <f>SUMPRODUCT(LTA!J54:AN54,LTA!J$102:AN$102,LTA!J$103:AN$103)</f>
        <v>26.589999999999996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10.906100267388954</v>
      </c>
      <c r="AD54">
        <f t="shared" si="1"/>
        <v>1345.1467950472604</v>
      </c>
      <c r="AE54">
        <f>'IDT-1'!B54</f>
        <v>0</v>
      </c>
      <c r="AF54" s="25"/>
      <c r="AG54">
        <f t="shared" si="2"/>
        <v>1345.1467950472604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-21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10.964015999999999</v>
      </c>
      <c r="E55">
        <f>GT_NG!P55</f>
        <v>14.225804614070066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558.92307470057949</v>
      </c>
      <c r="P55" s="37">
        <v>57.93</v>
      </c>
      <c r="Q55" s="37">
        <v>25.32</v>
      </c>
      <c r="R55" s="39">
        <v>47.5</v>
      </c>
      <c r="S55" s="39">
        <v>0</v>
      </c>
      <c r="T55" s="38">
        <f>SUMPRODUCT(LTA!J55:AN55,LTA!J$101:AN$101,LTA!J$103:AN$103)</f>
        <v>542.57999999999993</v>
      </c>
      <c r="U55" s="38">
        <f>SUMPRODUCT(LTA!J55:AN55,LTA!J$102:AN$102,LTA!J$103:AN$103)</f>
        <v>26.589999999999996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1.06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11.093719134149689</v>
      </c>
      <c r="AD55">
        <f t="shared" si="1"/>
        <v>1306.7691761804995</v>
      </c>
      <c r="AE55">
        <f>'IDT-1'!B55</f>
        <v>0</v>
      </c>
      <c r="AF55" s="25"/>
      <c r="AG55">
        <f t="shared" si="2"/>
        <v>1306.7691761804995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-52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10.964015999999999</v>
      </c>
      <c r="E56">
        <f>GT_NG!P56</f>
        <v>14.225804614070066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558.92307470057949</v>
      </c>
      <c r="P56" s="37">
        <v>57.93</v>
      </c>
      <c r="Q56" s="37">
        <v>25.32</v>
      </c>
      <c r="R56" s="39">
        <v>47.5</v>
      </c>
      <c r="S56" s="39">
        <v>0</v>
      </c>
      <c r="T56" s="38">
        <f>SUMPRODUCT(LTA!J56:AN56,LTA!J$101:AN$101,LTA!J$103:AN$103)</f>
        <v>529.25</v>
      </c>
      <c r="U56" s="38">
        <f>SUMPRODUCT(LTA!J56:AN56,LTA!J$102:AN$102,LTA!J$103:AN$103)</f>
        <v>26.589999999999996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1.06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11.029051725562709</v>
      </c>
      <c r="AD56">
        <f t="shared" si="1"/>
        <v>1288.5038435890865</v>
      </c>
      <c r="AE56">
        <f>'IDT-1'!B56</f>
        <v>0</v>
      </c>
      <c r="AF56" s="25"/>
      <c r="AG56">
        <f t="shared" si="2"/>
        <v>1288.5038435890865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-57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10.964015999999999</v>
      </c>
      <c r="E57">
        <f>GT_NG!P57</f>
        <v>13.405548854041015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499.74256438849267</v>
      </c>
      <c r="P57" s="37">
        <v>57.93</v>
      </c>
      <c r="Q57" s="37">
        <v>25.32</v>
      </c>
      <c r="R57" s="39">
        <v>47.5</v>
      </c>
      <c r="S57" s="39">
        <v>0</v>
      </c>
      <c r="T57" s="38">
        <f>SUMPRODUCT(LTA!J57:AN57,LTA!J$101:AN$101,LTA!J$103:AN$103)</f>
        <v>529.52</v>
      </c>
      <c r="U57" s="38">
        <f>SUMPRODUCT(LTA!J57:AN57,LTA!J$102:AN$102,LTA!J$103:AN$103)</f>
        <v>26.589999999999996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1.06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10.115056608091761</v>
      </c>
      <c r="AD57">
        <f t="shared" si="1"/>
        <v>1286.6870726344418</v>
      </c>
      <c r="AE57">
        <f>'IDT-1'!B57</f>
        <v>0</v>
      </c>
      <c r="AF57" s="25"/>
      <c r="AG57">
        <f t="shared" si="2"/>
        <v>1286.6870726344418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10.964015999999999</v>
      </c>
      <c r="E58">
        <f>GT_NG!P58</f>
        <v>13.405548854041015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499.74256438849267</v>
      </c>
      <c r="P58" s="37">
        <v>57.93</v>
      </c>
      <c r="Q58" s="37">
        <v>25.32</v>
      </c>
      <c r="R58" s="39">
        <v>47.5</v>
      </c>
      <c r="S58" s="39">
        <v>0</v>
      </c>
      <c r="T58" s="38">
        <f>SUMPRODUCT(LTA!J58:AN58,LTA!J$101:AN$101,LTA!J$103:AN$103)</f>
        <v>518.01</v>
      </c>
      <c r="U58" s="38">
        <f>SUMPRODUCT(LTA!J58:AN58,LTA!J$102:AN$102,LTA!J$103:AN$103)</f>
        <v>26.99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1.06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10.028398608091761</v>
      </c>
      <c r="AD58">
        <f t="shared" si="1"/>
        <v>1275.6637306344419</v>
      </c>
      <c r="AE58">
        <f>'IDT-1'!B58</f>
        <v>0</v>
      </c>
      <c r="AF58" s="25"/>
      <c r="AG58">
        <f t="shared" si="2"/>
        <v>1275.6637306344419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10.964015999999999</v>
      </c>
      <c r="E59">
        <f>GT_NG!P59</f>
        <v>13.405548854041015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499.74256438849267</v>
      </c>
      <c r="P59" s="37">
        <v>57.93</v>
      </c>
      <c r="Q59" s="37">
        <v>25.32</v>
      </c>
      <c r="R59" s="39">
        <v>47.5</v>
      </c>
      <c r="S59" s="39">
        <v>0</v>
      </c>
      <c r="T59" s="38">
        <f>SUMPRODUCT(LTA!J59:AN59,LTA!J$101:AN$101,LTA!J$103:AN$103)</f>
        <v>505.49999999999994</v>
      </c>
      <c r="U59" s="38">
        <f>SUMPRODUCT(LTA!J59:AN59,LTA!J$102:AN$102,LTA!J$103:AN$103)</f>
        <v>26.99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0.97</v>
      </c>
      <c r="AB59" s="76">
        <f>-STOA!N59</f>
        <v>0</v>
      </c>
      <c r="AC59">
        <f t="shared" si="0"/>
        <v>9.932380608091762</v>
      </c>
      <c r="AD59">
        <f t="shared" si="1"/>
        <v>1263.4497486344419</v>
      </c>
      <c r="AE59">
        <f>'IDT-1'!B59</f>
        <v>0</v>
      </c>
      <c r="AF59" s="25"/>
      <c r="AG59">
        <f t="shared" si="2"/>
        <v>1263.4497486344419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10.964015999999999</v>
      </c>
      <c r="E60">
        <f>GT_NG!P60</f>
        <v>13.405548854041015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499.74256438849267</v>
      </c>
      <c r="P60" s="37">
        <v>57.93</v>
      </c>
      <c r="Q60" s="37">
        <v>25.32</v>
      </c>
      <c r="R60" s="39">
        <v>47.5</v>
      </c>
      <c r="S60" s="39">
        <v>0</v>
      </c>
      <c r="T60" s="38">
        <f>SUMPRODUCT(LTA!J60:AN60,LTA!J$101:AN$101,LTA!J$103:AN$103)</f>
        <v>484.86999999999995</v>
      </c>
      <c r="U60" s="38">
        <f>SUMPRODUCT(LTA!J60:AN60,LTA!J$102:AN$102,LTA!J$103:AN$103)</f>
        <v>26.99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0.97</v>
      </c>
      <c r="AB60" s="76">
        <f>-STOA!N60</f>
        <v>0</v>
      </c>
      <c r="AC60">
        <f t="shared" si="0"/>
        <v>9.771466608091762</v>
      </c>
      <c r="AD60">
        <f t="shared" si="1"/>
        <v>1242.9806626344418</v>
      </c>
      <c r="AE60">
        <f>'IDT-1'!B60</f>
        <v>0</v>
      </c>
      <c r="AF60" s="25"/>
      <c r="AG60">
        <f t="shared" si="2"/>
        <v>1242.9806626344418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10.964015999999999</v>
      </c>
      <c r="E61">
        <f>GT_NG!P61</f>
        <v>13.405548854041015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507.54242518711573</v>
      </c>
      <c r="P61" s="37">
        <v>57.93</v>
      </c>
      <c r="Q61" s="37">
        <v>25.32</v>
      </c>
      <c r="R61" s="39">
        <v>47.5</v>
      </c>
      <c r="S61" s="39">
        <v>0</v>
      </c>
      <c r="T61" s="38">
        <f>SUMPRODUCT(LTA!J61:AN61,LTA!J$101:AN$101,LTA!J$103:AN$103)</f>
        <v>462.61999999999995</v>
      </c>
      <c r="U61" s="38">
        <f>SUMPRODUCT(LTA!J61:AN61,LTA!J$102:AN$102,LTA!J$103:AN$103)</f>
        <v>54.239999999999995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0.97</v>
      </c>
      <c r="AB61" s="76">
        <f>-STOA!N61</f>
        <v>0</v>
      </c>
      <c r="AC61">
        <f t="shared" si="0"/>
        <v>10.099283752516547</v>
      </c>
      <c r="AD61">
        <f t="shared" si="1"/>
        <v>1226.45270628864</v>
      </c>
      <c r="AE61">
        <f>'IDT-1'!B61</f>
        <v>0</v>
      </c>
      <c r="AF61" s="25"/>
      <c r="AG61">
        <f t="shared" si="2"/>
        <v>1226.45270628864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-29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10.964015999999999</v>
      </c>
      <c r="E62">
        <f>GT_NG!P62</f>
        <v>13.405548854041015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507.54242518711573</v>
      </c>
      <c r="P62" s="37">
        <v>57.93</v>
      </c>
      <c r="Q62" s="37">
        <v>25.32</v>
      </c>
      <c r="R62" s="39">
        <v>47.5</v>
      </c>
      <c r="S62" s="39">
        <v>0</v>
      </c>
      <c r="T62" s="38">
        <f>SUMPRODUCT(LTA!J62:AN62,LTA!J$101:AN$101,LTA!J$103:AN$103)</f>
        <v>430.71999999999997</v>
      </c>
      <c r="U62" s="38">
        <f>SUMPRODUCT(LTA!J62:AN62,LTA!J$102:AN$102,LTA!J$103:AN$103)</f>
        <v>54.239999999999995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0.97</v>
      </c>
      <c r="AB62" s="76">
        <f>-STOA!N62</f>
        <v>0</v>
      </c>
      <c r="AC62">
        <f t="shared" si="0"/>
        <v>9.7010987051470661</v>
      </c>
      <c r="AD62">
        <f t="shared" si="1"/>
        <v>1213.9508913360096</v>
      </c>
      <c r="AE62">
        <f>'IDT-1'!B62</f>
        <v>0</v>
      </c>
      <c r="AF62" s="25"/>
      <c r="AG62">
        <f t="shared" si="2"/>
        <v>1213.9508913360096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10.964015999999999</v>
      </c>
      <c r="E63">
        <f>GT_NG!P63</f>
        <v>13.405548854041015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611.98174583682555</v>
      </c>
      <c r="P63" s="37">
        <v>57.93</v>
      </c>
      <c r="Q63" s="37">
        <v>38.306645844178377</v>
      </c>
      <c r="R63" s="39">
        <v>47.5</v>
      </c>
      <c r="S63" s="39">
        <v>0</v>
      </c>
      <c r="T63" s="38">
        <f>SUMPRODUCT(LTA!J63:AN63,LTA!J$101:AN$101,LTA!J$103:AN$103)</f>
        <v>395.15999999999997</v>
      </c>
      <c r="U63" s="38">
        <f>SUMPRODUCT(LTA!J63:AN63,LTA!J$102:AN$102,LTA!J$103:AN$103)</f>
        <v>51.2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1.06</v>
      </c>
      <c r="Z63" s="35">
        <f>IEX!N63</f>
        <v>0</v>
      </c>
      <c r="AA63" s="76">
        <f>STOA!H63</f>
        <v>3.77</v>
      </c>
      <c r="AB63" s="76">
        <f>-STOA!N63</f>
        <v>0</v>
      </c>
      <c r="AC63">
        <f t="shared" si="0"/>
        <v>10.746569794494818</v>
      </c>
      <c r="AD63">
        <f t="shared" si="1"/>
        <v>1242.53138674055</v>
      </c>
      <c r="AE63">
        <f>'IDT-1'!B63</f>
        <v>0</v>
      </c>
      <c r="AF63" s="25"/>
      <c r="AG63">
        <f t="shared" si="2"/>
        <v>1242.53138674055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-62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10.964015999999999</v>
      </c>
      <c r="E64">
        <f>GT_NG!P64</f>
        <v>13.405548854041015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614.9468479495016</v>
      </c>
      <c r="P64" s="37">
        <v>57.93</v>
      </c>
      <c r="Q64" s="37">
        <v>38.306645844178377</v>
      </c>
      <c r="R64" s="39">
        <v>47.5</v>
      </c>
      <c r="S64" s="39">
        <v>0</v>
      </c>
      <c r="T64" s="38">
        <f>SUMPRODUCT(LTA!J64:AN64,LTA!J$101:AN$101,LTA!J$103:AN$103)</f>
        <v>359.01</v>
      </c>
      <c r="U64" s="38">
        <f>SUMPRODUCT(LTA!J64:AN64,LTA!J$102:AN$102,LTA!J$103:AN$103)</f>
        <v>52.22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1.06</v>
      </c>
      <c r="Z64" s="35">
        <f>IEX!N64</f>
        <v>0</v>
      </c>
      <c r="AA64" s="76">
        <f>STOA!H64</f>
        <v>3.77</v>
      </c>
      <c r="AB64" s="76">
        <f>-STOA!N64</f>
        <v>0</v>
      </c>
      <c r="AC64">
        <f t="shared" si="0"/>
        <v>10.299150633908583</v>
      </c>
      <c r="AD64">
        <f t="shared" si="1"/>
        <v>1235.8139080138124</v>
      </c>
      <c r="AE64">
        <f>'IDT-1'!B64</f>
        <v>0</v>
      </c>
      <c r="AF64" s="25"/>
      <c r="AG64">
        <f t="shared" si="2"/>
        <v>1235.8139080138124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-37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10.964015999999999</v>
      </c>
      <c r="E65">
        <f>GT_NG!P65</f>
        <v>13.811606096131301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616.47098386471725</v>
      </c>
      <c r="P65" s="37">
        <v>57.93</v>
      </c>
      <c r="Q65" s="37">
        <v>38.306645844178377</v>
      </c>
      <c r="R65" s="39">
        <v>47.5</v>
      </c>
      <c r="S65" s="39">
        <v>0</v>
      </c>
      <c r="T65" s="38">
        <f>SUMPRODUCT(LTA!J65:AN65,LTA!J$101:AN$101,LTA!J$103:AN$103)</f>
        <v>323.96000000000004</v>
      </c>
      <c r="U65" s="38">
        <f>SUMPRODUCT(LTA!J65:AN65,LTA!J$102:AN$102,LTA!J$103:AN$103)</f>
        <v>51.2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1.06</v>
      </c>
      <c r="Z65" s="35">
        <f>IEX!N65</f>
        <v>0</v>
      </c>
      <c r="AA65" s="76">
        <f>STOA!H65</f>
        <v>3.77</v>
      </c>
      <c r="AB65" s="76">
        <f>-STOA!N65</f>
        <v>0</v>
      </c>
      <c r="AC65">
        <f t="shared" si="0"/>
        <v>9.9001753640792085</v>
      </c>
      <c r="AD65">
        <f t="shared" si="1"/>
        <v>1259.3530764409477</v>
      </c>
      <c r="AE65">
        <f>'IDT-1'!B65</f>
        <v>0</v>
      </c>
      <c r="AF65" s="25"/>
      <c r="AG65">
        <f t="shared" si="2"/>
        <v>1259.3530764409477</v>
      </c>
      <c r="AI65" s="35">
        <f>PXIL!H65</f>
        <v>0</v>
      </c>
      <c r="AJ65" s="35">
        <f>PXIL!N65</f>
        <v>0</v>
      </c>
      <c r="AK65" s="35">
        <f>RTM_IEX!H65</f>
        <v>20.28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10.964015999999999</v>
      </c>
      <c r="E66">
        <f>GT_NG!P66</f>
        <v>13.811606096131301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616.47098386471725</v>
      </c>
      <c r="P66" s="37">
        <v>57.93</v>
      </c>
      <c r="Q66" s="37">
        <v>38.306645844178377</v>
      </c>
      <c r="R66" s="39">
        <v>47.5</v>
      </c>
      <c r="S66" s="39">
        <v>0</v>
      </c>
      <c r="T66" s="38">
        <f>SUMPRODUCT(LTA!J66:AN66,LTA!J$101:AN$101,LTA!J$103:AN$103)</f>
        <v>284.86</v>
      </c>
      <c r="U66" s="38">
        <f>SUMPRODUCT(LTA!J66:AN66,LTA!J$102:AN$102,LTA!J$103:AN$103)</f>
        <v>51.2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1.06</v>
      </c>
      <c r="Z66" s="35">
        <f>IEX!N66</f>
        <v>0</v>
      </c>
      <c r="AA66" s="76">
        <f>STOA!H66</f>
        <v>3.77</v>
      </c>
      <c r="AB66" s="76">
        <f>-STOA!N66</f>
        <v>0</v>
      </c>
      <c r="AC66">
        <f t="shared" si="0"/>
        <v>9.8511913640792077</v>
      </c>
      <c r="AD66">
        <f t="shared" si="1"/>
        <v>1253.1220604409475</v>
      </c>
      <c r="AE66">
        <f>'IDT-1'!B66</f>
        <v>0</v>
      </c>
      <c r="AF66" s="25"/>
      <c r="AG66">
        <f t="shared" si="2"/>
        <v>1253.1220604409475</v>
      </c>
      <c r="AI66" s="35">
        <f>PXIL!H66</f>
        <v>0</v>
      </c>
      <c r="AJ66" s="35">
        <f>PXIL!N66</f>
        <v>0</v>
      </c>
      <c r="AK66" s="35">
        <f>RTM_IEX!H66</f>
        <v>53.1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10.964015999999999</v>
      </c>
      <c r="E67">
        <f>GT_NG!P67</f>
        <v>13.811606096131301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639.7955854342373</v>
      </c>
      <c r="P67" s="37">
        <v>57.93</v>
      </c>
      <c r="Q67" s="37">
        <v>38.306645844178377</v>
      </c>
      <c r="R67" s="39">
        <v>47.5</v>
      </c>
      <c r="S67" s="39">
        <v>0</v>
      </c>
      <c r="T67" s="38">
        <f>SUMPRODUCT(LTA!J67:AN67,LTA!J$101:AN$101,LTA!J$103:AN$103)</f>
        <v>242.33</v>
      </c>
      <c r="U67" s="38">
        <f>SUMPRODUCT(LTA!J67:AN67,LTA!J$102:AN$102,LTA!J$103:AN$103)</f>
        <v>52.22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0.57999999999999996</v>
      </c>
      <c r="Z67" s="35">
        <f>IEX!N67</f>
        <v>0</v>
      </c>
      <c r="AA67" s="76">
        <f>STOA!H67</f>
        <v>3.67</v>
      </c>
      <c r="AB67" s="76">
        <f>-STOA!N67</f>
        <v>0</v>
      </c>
      <c r="AC67">
        <f t="shared" si="0"/>
        <v>9.7500612563214659</v>
      </c>
      <c r="AD67">
        <f t="shared" si="1"/>
        <v>1240.2577921182256</v>
      </c>
      <c r="AE67">
        <f>'IDT-1'!B67</f>
        <v>0</v>
      </c>
      <c r="AF67" s="25"/>
      <c r="AG67">
        <f t="shared" si="2"/>
        <v>1240.2577921182256</v>
      </c>
      <c r="AI67" s="35">
        <f>PXIL!H67</f>
        <v>0</v>
      </c>
      <c r="AJ67" s="35">
        <f>PXIL!N67</f>
        <v>0</v>
      </c>
      <c r="AK67" s="35">
        <f>RTM_IEX!H67</f>
        <v>58.9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10.964015999999999</v>
      </c>
      <c r="E68">
        <f>GT_NG!P68</f>
        <v>13.811606096131301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649.78807279617024</v>
      </c>
      <c r="P68" s="37">
        <v>57.93</v>
      </c>
      <c r="Q68" s="37">
        <v>38.306645844178377</v>
      </c>
      <c r="R68" s="39">
        <v>47.5</v>
      </c>
      <c r="S68" s="39">
        <v>0</v>
      </c>
      <c r="T68" s="38">
        <f>SUMPRODUCT(LTA!J68:AN68,LTA!J$101:AN$101,LTA!J$103:AN$103)</f>
        <v>206.09</v>
      </c>
      <c r="U68" s="38">
        <f>SUMPRODUCT(LTA!J68:AN68,LTA!J$102:AN$102,LTA!J$103:AN$103)</f>
        <v>52.22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0.57999999999999996</v>
      </c>
      <c r="Z68" s="35">
        <f>IEX!N68</f>
        <v>0</v>
      </c>
      <c r="AA68" s="76">
        <f>STOA!H68</f>
        <v>3.67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9.5151446577445427</v>
      </c>
      <c r="AD68">
        <f t="shared" ref="AD68:AD98" si="4">SUM(B68:AB68,AI68:AV68)-AC68</f>
        <v>1210.3751960787354</v>
      </c>
      <c r="AE68">
        <f>'IDT-1'!B68</f>
        <v>29</v>
      </c>
      <c r="AF68" s="25"/>
      <c r="AG68">
        <f t="shared" ref="AG68:AG98" si="5">SUM(AD68:AF68)</f>
        <v>1239.3751960787354</v>
      </c>
      <c r="AI68" s="35">
        <f>PXIL!H68</f>
        <v>0</v>
      </c>
      <c r="AJ68" s="35">
        <f>PXIL!N68</f>
        <v>0</v>
      </c>
      <c r="AK68" s="35">
        <f>RTM_IEX!H68</f>
        <v>55.03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10.964015999999999</v>
      </c>
      <c r="E69">
        <f>GT_NG!P69</f>
        <v>13.811606096131301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649.78807279617024</v>
      </c>
      <c r="P69" s="37">
        <v>57.93</v>
      </c>
      <c r="Q69" s="37">
        <v>38.25561756498751</v>
      </c>
      <c r="R69" s="39">
        <v>47.5</v>
      </c>
      <c r="S69" s="39">
        <v>0</v>
      </c>
      <c r="T69" s="38">
        <f>SUMPRODUCT(LTA!J69:AN69,LTA!J$101:AN$101,LTA!J$103:AN$103)</f>
        <v>164.56</v>
      </c>
      <c r="U69" s="38">
        <f>SUMPRODUCT(LTA!J69:AN69,LTA!J$102:AN$102,LTA!J$103:AN$103)</f>
        <v>52.42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0.57999999999999996</v>
      </c>
      <c r="Z69" s="35">
        <f>IEX!N69</f>
        <v>0</v>
      </c>
      <c r="AA69" s="76">
        <f>STOA!H69</f>
        <v>3.67</v>
      </c>
      <c r="AB69" s="76">
        <f>-STOA!N69</f>
        <v>0</v>
      </c>
      <c r="AC69">
        <f t="shared" si="3"/>
        <v>9.3656106371668546</v>
      </c>
      <c r="AD69">
        <f t="shared" si="4"/>
        <v>1191.3537018201223</v>
      </c>
      <c r="AE69">
        <f>'IDT-1'!B69</f>
        <v>76</v>
      </c>
      <c r="AF69" s="25"/>
      <c r="AG69">
        <f t="shared" si="5"/>
        <v>1267.3537018201223</v>
      </c>
      <c r="AI69" s="35">
        <f>PXIL!H69</f>
        <v>0</v>
      </c>
      <c r="AJ69" s="35">
        <f>PXIL!N69</f>
        <v>0</v>
      </c>
      <c r="AK69" s="35">
        <f>RTM_IEX!H69</f>
        <v>77.239999999999995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10.964015999999999</v>
      </c>
      <c r="E70">
        <f>GT_NG!P70</f>
        <v>13.811606096131301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661.04522835172577</v>
      </c>
      <c r="P70" s="37">
        <v>57.93</v>
      </c>
      <c r="Q70" s="37">
        <v>38.25561756498751</v>
      </c>
      <c r="R70" s="39">
        <v>42.25</v>
      </c>
      <c r="S70" s="39">
        <v>0</v>
      </c>
      <c r="T70" s="38">
        <f>SUMPRODUCT(LTA!J70:AN70,LTA!J$101:AN$101,LTA!J$103:AN$103)</f>
        <v>127.68</v>
      </c>
      <c r="U70" s="38">
        <f>SUMPRODUCT(LTA!J70:AN70,LTA!J$102:AN$102,LTA!J$103:AN$103)</f>
        <v>53.429999999999993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0.57999999999999996</v>
      </c>
      <c r="Z70" s="35">
        <f>IEX!N70</f>
        <v>0</v>
      </c>
      <c r="AA70" s="76">
        <f>STOA!H70</f>
        <v>3.67</v>
      </c>
      <c r="AB70" s="76">
        <f>-STOA!N70</f>
        <v>0</v>
      </c>
      <c r="AC70">
        <f t="shared" si="3"/>
        <v>9.1854084505001872</v>
      </c>
      <c r="AD70">
        <f t="shared" si="4"/>
        <v>1168.4310595623442</v>
      </c>
      <c r="AE70">
        <f>'IDT-1'!B70</f>
        <v>95</v>
      </c>
      <c r="AF70" s="25"/>
      <c r="AG70">
        <f t="shared" si="5"/>
        <v>1263.4310595623442</v>
      </c>
      <c r="AI70" s="35">
        <f>PXIL!H70</f>
        <v>0</v>
      </c>
      <c r="AJ70" s="35">
        <f>PXIL!N70</f>
        <v>0</v>
      </c>
      <c r="AK70" s="35">
        <f>RTM_IEX!H70</f>
        <v>84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10.964015999999999</v>
      </c>
      <c r="E71">
        <f>GT_NG!P71</f>
        <v>13.811606096131301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699.13336204678467</v>
      </c>
      <c r="P71" s="37">
        <v>58.88</v>
      </c>
      <c r="Q71" s="37">
        <v>38.25561756498751</v>
      </c>
      <c r="R71" s="39">
        <v>37.21</v>
      </c>
      <c r="S71" s="39">
        <v>0</v>
      </c>
      <c r="T71" s="38">
        <f>SUMPRODUCT(LTA!J71:AN71,LTA!J$101:AN$101,LTA!J$103:AN$103)</f>
        <v>92.4</v>
      </c>
      <c r="U71" s="38">
        <f>SUMPRODUCT(LTA!J71:AN71,LTA!J$102:AN$102,LTA!J$103:AN$103)</f>
        <v>53.429999999999993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0.57999999999999996</v>
      </c>
      <c r="Z71" s="35">
        <f>IEX!N71</f>
        <v>0</v>
      </c>
      <c r="AA71" s="76">
        <f>STOA!H71</f>
        <v>3.48</v>
      </c>
      <c r="AB71" s="76">
        <f>-STOA!N71</f>
        <v>0</v>
      </c>
      <c r="AC71">
        <f t="shared" si="3"/>
        <v>9.0157438933216483</v>
      </c>
      <c r="AD71">
        <f t="shared" si="4"/>
        <v>1146.8488578145821</v>
      </c>
      <c r="AE71">
        <f>'IDT-1'!B71</f>
        <v>135</v>
      </c>
      <c r="AF71" s="25"/>
      <c r="AG71">
        <f t="shared" si="5"/>
        <v>1281.8488578145821</v>
      </c>
      <c r="AI71" s="35">
        <f>PXIL!H71</f>
        <v>0</v>
      </c>
      <c r="AJ71" s="35">
        <f>PXIL!N71</f>
        <v>0</v>
      </c>
      <c r="AK71" s="35">
        <f>RTM_IEX!H71</f>
        <v>63.72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10.964015999999999</v>
      </c>
      <c r="E72">
        <f>GT_NG!P72</f>
        <v>13.811606096131301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736.92692345079445</v>
      </c>
      <c r="P72" s="37">
        <v>58.88</v>
      </c>
      <c r="Q72" s="37">
        <v>38.25561756498751</v>
      </c>
      <c r="R72" s="39">
        <v>20.11</v>
      </c>
      <c r="S72" s="39">
        <v>0</v>
      </c>
      <c r="T72" s="38">
        <f>SUMPRODUCT(LTA!J72:AN72,LTA!J$101:AN$101,LTA!J$103:AN$103)</f>
        <v>62.58</v>
      </c>
      <c r="U72" s="38">
        <f>SUMPRODUCT(LTA!J72:AN72,LTA!J$102:AN$102,LTA!J$103:AN$103)</f>
        <v>54.44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0.57999999999999996</v>
      </c>
      <c r="Z72" s="35">
        <f>IEX!N72</f>
        <v>0</v>
      </c>
      <c r="AA72" s="76">
        <f>STOA!H72</f>
        <v>3.48</v>
      </c>
      <c r="AB72" s="76">
        <f>-STOA!N72</f>
        <v>0</v>
      </c>
      <c r="AC72">
        <f t="shared" si="3"/>
        <v>9.0202956722729226</v>
      </c>
      <c r="AD72">
        <f t="shared" si="4"/>
        <v>1147.4278674396405</v>
      </c>
      <c r="AE72">
        <f>'IDT-1'!B72</f>
        <v>161</v>
      </c>
      <c r="AF72" s="25"/>
      <c r="AG72">
        <f t="shared" si="5"/>
        <v>1308.4278674396405</v>
      </c>
      <c r="AI72" s="35">
        <f>PXIL!H72</f>
        <v>0</v>
      </c>
      <c r="AJ72" s="35">
        <f>PXIL!N72</f>
        <v>0</v>
      </c>
      <c r="AK72" s="35">
        <f>RTM_IEX!H72</f>
        <v>72.42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10.964015999999999</v>
      </c>
      <c r="E73">
        <f>GT_NG!P73</f>
        <v>13.811606096131301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763.09909051486216</v>
      </c>
      <c r="P73" s="37">
        <v>57.93</v>
      </c>
      <c r="Q73" s="37">
        <v>38.306645844178377</v>
      </c>
      <c r="R73" s="39">
        <v>4.0052033492822963</v>
      </c>
      <c r="S73" s="39">
        <v>0</v>
      </c>
      <c r="T73" s="38">
        <f>SUMPRODUCT(LTA!J73:AN73,LTA!J$101:AN$101,LTA!J$103:AN$103)</f>
        <v>39.620000000000005</v>
      </c>
      <c r="U73" s="38">
        <f>SUMPRODUCT(LTA!J73:AN73,LTA!J$102:AN$102,LTA!J$103:AN$103)</f>
        <v>55.45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0.57999999999999996</v>
      </c>
      <c r="Z73" s="35">
        <f>IEX!N73</f>
        <v>0</v>
      </c>
      <c r="AA73" s="76">
        <f>STOA!H73</f>
        <v>3.48</v>
      </c>
      <c r="AB73" s="76">
        <f>-STOA!N73</f>
        <v>0</v>
      </c>
      <c r="AC73">
        <f t="shared" si="3"/>
        <v>8.9129551820747395</v>
      </c>
      <c r="AD73">
        <f t="shared" si="4"/>
        <v>1133.7736066223792</v>
      </c>
      <c r="AE73">
        <f>'IDT-1'!B73</f>
        <v>231</v>
      </c>
      <c r="AF73" s="25"/>
      <c r="AG73">
        <f t="shared" si="5"/>
        <v>1364.7736066223792</v>
      </c>
      <c r="AI73" s="35">
        <f>PXIL!H73</f>
        <v>0</v>
      </c>
      <c r="AJ73" s="35">
        <f>PXIL!N73</f>
        <v>0</v>
      </c>
      <c r="AK73" s="35">
        <f>RTM_IEX!H73</f>
        <v>71.44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10.964015999999999</v>
      </c>
      <c r="E74">
        <f>GT_NG!P74</f>
        <v>13.811606096131301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803.83823748757823</v>
      </c>
      <c r="P74" s="37">
        <v>57.93</v>
      </c>
      <c r="Q74" s="37">
        <v>38.306645844178377</v>
      </c>
      <c r="R74" s="39">
        <v>2.0299999999999998</v>
      </c>
      <c r="S74" s="39">
        <v>0</v>
      </c>
      <c r="T74" s="38">
        <f>SUMPRODUCT(LTA!J74:AN74,LTA!J$101:AN$101,LTA!J$103:AN$103)</f>
        <v>26.37</v>
      </c>
      <c r="U74" s="38">
        <f>SUMPRODUCT(LTA!J74:AN74,LTA!J$102:AN$102,LTA!J$103:AN$103)</f>
        <v>56.45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21.819999999999997</v>
      </c>
      <c r="Z74" s="35">
        <f>IEX!N74</f>
        <v>0</v>
      </c>
      <c r="AA74" s="76">
        <f>STOA!H74</f>
        <v>3.48</v>
      </c>
      <c r="AB74" s="76">
        <f>-STOA!N74</f>
        <v>0</v>
      </c>
      <c r="AC74">
        <f t="shared" si="3"/>
        <v>9.2779479423375246</v>
      </c>
      <c r="AD74">
        <f t="shared" si="4"/>
        <v>1180.2025574855502</v>
      </c>
      <c r="AE74">
        <f>'IDT-1'!B74</f>
        <v>218.21800000000002</v>
      </c>
      <c r="AF74" s="25"/>
      <c r="AG74">
        <f t="shared" si="5"/>
        <v>1398.4205574855503</v>
      </c>
      <c r="AI74" s="35">
        <f>PXIL!H74</f>
        <v>0</v>
      </c>
      <c r="AJ74" s="35">
        <f>PXIL!N74</f>
        <v>0</v>
      </c>
      <c r="AK74" s="35">
        <f>RTM_IEX!H74</f>
        <v>70.48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10.964015999999999</v>
      </c>
      <c r="E75">
        <f>GT_NG!P75</f>
        <v>13.811606096131301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802.89259825815611</v>
      </c>
      <c r="P75" s="37">
        <v>57.93</v>
      </c>
      <c r="Q75" s="37">
        <v>38.306645844178377</v>
      </c>
      <c r="R75" s="39">
        <v>0</v>
      </c>
      <c r="S75" s="39">
        <v>0</v>
      </c>
      <c r="T75" s="38">
        <f>SUMPRODUCT(LTA!J75:AN75,LTA!J$101:AN$101,LTA!J$103:AN$103)</f>
        <v>22.5</v>
      </c>
      <c r="U75" s="38">
        <f>SUMPRODUCT(LTA!J75:AN75,LTA!J$102:AN$102,LTA!J$103:AN$103)</f>
        <v>56.45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268.99</v>
      </c>
      <c r="Z75" s="35">
        <f>IEX!N75</f>
        <v>0</v>
      </c>
      <c r="AA75" s="76">
        <f>STOA!H75</f>
        <v>3.53</v>
      </c>
      <c r="AB75" s="76">
        <f>-STOA!N75</f>
        <v>-86.9</v>
      </c>
      <c r="AC75">
        <f t="shared" si="3"/>
        <v>12.272738515106347</v>
      </c>
      <c r="AD75">
        <f t="shared" si="4"/>
        <v>1386.6721276833593</v>
      </c>
      <c r="AE75">
        <f>'IDT-1'!B75</f>
        <v>56.439</v>
      </c>
      <c r="AF75" s="25"/>
      <c r="AG75">
        <f t="shared" si="5"/>
        <v>1443.1111276833594</v>
      </c>
      <c r="AI75" s="35">
        <f>PXIL!H75</f>
        <v>0</v>
      </c>
      <c r="AJ75" s="35">
        <f>PXIL!N75</f>
        <v>0</v>
      </c>
      <c r="AK75" s="35">
        <f>RTM_IEX!H75</f>
        <v>126.47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10.964015999999999</v>
      </c>
      <c r="E76">
        <f>GT_NG!P76</f>
        <v>13.811606096131301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84.005073575086669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811.8368002509028</v>
      </c>
      <c r="P76" s="37">
        <v>57.93</v>
      </c>
      <c r="Q76" s="37">
        <v>38.25</v>
      </c>
      <c r="R76" s="39">
        <v>0</v>
      </c>
      <c r="S76" s="39">
        <v>0</v>
      </c>
      <c r="T76" s="38">
        <f>SUMPRODUCT(LTA!J76:AN76,LTA!J$101:AN$101,LTA!J$103:AN$103)</f>
        <v>20.66</v>
      </c>
      <c r="U76" s="38">
        <f>SUMPRODUCT(LTA!J76:AN76,LTA!J$102:AN$102,LTA!J$103:AN$103)</f>
        <v>56.45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195.61</v>
      </c>
      <c r="Z76" s="35">
        <f>IEX!N76</f>
        <v>0</v>
      </c>
      <c r="AA76" s="76">
        <f>STOA!H76</f>
        <v>3.53</v>
      </c>
      <c r="AB76" s="76">
        <f>-STOA!N76</f>
        <v>-86.9</v>
      </c>
      <c r="AC76">
        <f t="shared" si="3"/>
        <v>11.567171026950856</v>
      </c>
      <c r="AD76">
        <f t="shared" si="4"/>
        <v>1296.9203248951699</v>
      </c>
      <c r="AE76">
        <f>'IDT-1'!B76</f>
        <v>139.786</v>
      </c>
      <c r="AF76" s="25"/>
      <c r="AG76">
        <f t="shared" si="5"/>
        <v>1436.7063248951699</v>
      </c>
      <c r="AI76" s="35">
        <f>PXIL!H76</f>
        <v>0</v>
      </c>
      <c r="AJ76" s="35">
        <f>PXIL!N76</f>
        <v>0</v>
      </c>
      <c r="AK76" s="35">
        <f>RTM_IEX!H76</f>
        <v>102.34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10.964015999999999</v>
      </c>
      <c r="E77">
        <f>GT_NG!P77</f>
        <v>13.811606096131301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855.86754181686058</v>
      </c>
      <c r="P77" s="37">
        <v>57.927127343052661</v>
      </c>
      <c r="Q77" s="37">
        <v>38.25</v>
      </c>
      <c r="R77" s="39">
        <v>0</v>
      </c>
      <c r="S77" s="39">
        <v>0</v>
      </c>
      <c r="T77" s="38">
        <f>SUMPRODUCT(LTA!J77:AN77,LTA!J$101:AN$101,LTA!J$103:AN$103)</f>
        <v>18.32</v>
      </c>
      <c r="U77" s="38">
        <f>SUMPRODUCT(LTA!J77:AN77,LTA!J$102:AN$102,LTA!J$103:AN$103)</f>
        <v>56.45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187.88000000000002</v>
      </c>
      <c r="Z77" s="35">
        <f>IEX!N77</f>
        <v>0</v>
      </c>
      <c r="AA77" s="76">
        <f>STOA!H77</f>
        <v>3.53</v>
      </c>
      <c r="AB77" s="76">
        <f>-STOA!N77</f>
        <v>-86.9</v>
      </c>
      <c r="AC77">
        <f t="shared" si="3"/>
        <v>11.711492830555464</v>
      </c>
      <c r="AD77">
        <f t="shared" si="4"/>
        <v>1315.2787984254892</v>
      </c>
      <c r="AE77">
        <f>'IDT-1'!B77</f>
        <v>155.33600000000001</v>
      </c>
      <c r="AF77" s="25"/>
      <c r="AG77">
        <f t="shared" si="5"/>
        <v>1470.6147984254892</v>
      </c>
      <c r="AI77" s="35">
        <f>PXIL!H77</f>
        <v>0</v>
      </c>
      <c r="AJ77" s="35">
        <f>PXIL!N77</f>
        <v>0</v>
      </c>
      <c r="AK77" s="35">
        <f>RTM_IEX!H77</f>
        <v>86.89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10.964015999999999</v>
      </c>
      <c r="E78">
        <f>GT_NG!P78</f>
        <v>13.811606096131301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872.3997660148068</v>
      </c>
      <c r="P78" s="37">
        <v>57.93</v>
      </c>
      <c r="Q78" s="37">
        <v>38.249999999999993</v>
      </c>
      <c r="R78" s="39">
        <v>0</v>
      </c>
      <c r="S78" s="39">
        <v>0</v>
      </c>
      <c r="T78" s="38">
        <f>SUMPRODUCT(LTA!J78:AN78,LTA!J$101:AN$101,LTA!J$103:AN$103)</f>
        <v>18.32</v>
      </c>
      <c r="U78" s="38">
        <f>SUMPRODUCT(LTA!J78:AN78,LTA!J$102:AN$102,LTA!J$103:AN$103)</f>
        <v>56.379999999999995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235.19000000000003</v>
      </c>
      <c r="Z78" s="35">
        <f>IEX!N78</f>
        <v>0</v>
      </c>
      <c r="AA78" s="76">
        <f>STOA!H78</f>
        <v>3.53</v>
      </c>
      <c r="AB78" s="76">
        <f>-STOA!N78</f>
        <v>-86.9</v>
      </c>
      <c r="AC78">
        <f t="shared" si="3"/>
        <v>11.952942586023633</v>
      </c>
      <c r="AD78">
        <f t="shared" si="4"/>
        <v>1345.9924455249143</v>
      </c>
      <c r="AE78">
        <f>'IDT-1'!B78</f>
        <v>116.346</v>
      </c>
      <c r="AF78" s="25"/>
      <c r="AG78">
        <f t="shared" si="5"/>
        <v>1462.3384455249143</v>
      </c>
      <c r="AI78" s="35">
        <f>PXIL!H78</f>
        <v>0</v>
      </c>
      <c r="AJ78" s="35">
        <f>PXIL!N78</f>
        <v>0</v>
      </c>
      <c r="AK78" s="35">
        <f>RTM_IEX!H78</f>
        <v>54.07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10.964015999999999</v>
      </c>
      <c r="E79">
        <f>GT_NG!P79</f>
        <v>14.225804614070066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868.41673006768178</v>
      </c>
      <c r="P79" s="37">
        <v>57.93</v>
      </c>
      <c r="Q79" s="37">
        <v>38.249999999999993</v>
      </c>
      <c r="R79" s="39">
        <v>0</v>
      </c>
      <c r="S79" s="39">
        <v>0</v>
      </c>
      <c r="T79" s="38">
        <f>SUMPRODUCT(LTA!J79:AN79,LTA!J$101:AN$101,LTA!J$103:AN$103)</f>
        <v>16.990000000000002</v>
      </c>
      <c r="U79" s="38">
        <f>SUMPRODUCT(LTA!J79:AN79,LTA!J$102:AN$102,LTA!J$103:AN$103)</f>
        <v>56.25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212.99</v>
      </c>
      <c r="Z79" s="35">
        <f>IEX!N79</f>
        <v>0</v>
      </c>
      <c r="AA79" s="76">
        <f>STOA!H79</f>
        <v>3.53</v>
      </c>
      <c r="AB79" s="76">
        <f>-STOA!N79</f>
        <v>-86.9</v>
      </c>
      <c r="AC79">
        <f t="shared" si="3"/>
        <v>11.71793765407598</v>
      </c>
      <c r="AD79">
        <f t="shared" si="4"/>
        <v>1316.0986130276758</v>
      </c>
      <c r="AE79">
        <f>'IDT-1'!B79</f>
        <v>132.61799999999999</v>
      </c>
      <c r="AF79" s="25"/>
      <c r="AG79">
        <f t="shared" si="5"/>
        <v>1448.7166130276757</v>
      </c>
      <c r="AI79" s="35">
        <f>PXIL!H79</f>
        <v>0</v>
      </c>
      <c r="AJ79" s="35">
        <f>PXIL!N79</f>
        <v>0</v>
      </c>
      <c r="AK79" s="35">
        <f>RTM_IEX!H79</f>
        <v>51.17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10.964015999999999</v>
      </c>
      <c r="E80">
        <f>GT_NG!P80</f>
        <v>15.081916366657437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864.30504632535212</v>
      </c>
      <c r="P80" s="37">
        <v>57.93</v>
      </c>
      <c r="Q80" s="37">
        <v>38.249999999999993</v>
      </c>
      <c r="R80" s="39">
        <v>0</v>
      </c>
      <c r="S80" s="39">
        <v>0</v>
      </c>
      <c r="T80" s="38">
        <f>SUMPRODUCT(LTA!J80:AN80,LTA!J$101:AN$101,LTA!J$103:AN$103)</f>
        <v>16.990000000000002</v>
      </c>
      <c r="U80" s="38">
        <f>SUMPRODUCT(LTA!J80:AN80,LTA!J$102:AN$102,LTA!J$103:AN$103)</f>
        <v>55.849999999999994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232.3</v>
      </c>
      <c r="Z80" s="35">
        <f>IEX!N80</f>
        <v>0</v>
      </c>
      <c r="AA80" s="76">
        <f>STOA!H80</f>
        <v>3.53</v>
      </c>
      <c r="AB80" s="76">
        <f>-STOA!N80</f>
        <v>-86.9</v>
      </c>
      <c r="AC80">
        <f t="shared" si="3"/>
        <v>11.591534192555988</v>
      </c>
      <c r="AD80">
        <f t="shared" si="4"/>
        <v>1300.0194444994531</v>
      </c>
      <c r="AE80">
        <f>'IDT-1'!B80</f>
        <v>139.774</v>
      </c>
      <c r="AF80" s="25"/>
      <c r="AG80">
        <f t="shared" si="5"/>
        <v>1439.793444499453</v>
      </c>
      <c r="AI80" s="35">
        <f>PXIL!H80</f>
        <v>0</v>
      </c>
      <c r="AJ80" s="35">
        <f>PXIL!N80</f>
        <v>0</v>
      </c>
      <c r="AK80" s="35">
        <f>RTM_IEX!H80</f>
        <v>19.309999999999999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10.964015999999999</v>
      </c>
      <c r="E81">
        <f>GT_NG!P81</f>
        <v>15.081916366657437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780.10196307041645</v>
      </c>
      <c r="P81" s="37">
        <v>57.93</v>
      </c>
      <c r="Q81" s="37">
        <v>38.306645844178377</v>
      </c>
      <c r="R81" s="39">
        <v>0</v>
      </c>
      <c r="S81" s="39">
        <v>0</v>
      </c>
      <c r="T81" s="38">
        <f>SUMPRODUCT(LTA!J81:AN81,LTA!J$101:AN$101,LTA!J$103:AN$103)</f>
        <v>16.990000000000002</v>
      </c>
      <c r="U81" s="38">
        <f>SUMPRODUCT(LTA!J81:AN81,LTA!J$102:AN$102,LTA!J$103:AN$103)</f>
        <v>55.849999999999994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352.97999999999996</v>
      </c>
      <c r="Z81" s="35">
        <f>IEX!N81</f>
        <v>0</v>
      </c>
      <c r="AA81" s="76">
        <f>STOA!H81</f>
        <v>3.53</v>
      </c>
      <c r="AB81" s="76">
        <f>-STOA!N81</f>
        <v>-86.9</v>
      </c>
      <c r="AC81">
        <f t="shared" si="3"/>
        <v>12.200273980752081</v>
      </c>
      <c r="AD81">
        <f t="shared" si="4"/>
        <v>1377.4542673004999</v>
      </c>
      <c r="AE81">
        <f>'IDT-1'!B81</f>
        <v>39.984999999999999</v>
      </c>
      <c r="AF81" s="25"/>
      <c r="AG81">
        <f t="shared" si="5"/>
        <v>1417.4392673004998</v>
      </c>
      <c r="AI81" s="35">
        <f>PXIL!H81</f>
        <v>0</v>
      </c>
      <c r="AJ81" s="35">
        <f>PXIL!N81</f>
        <v>0</v>
      </c>
      <c r="AK81" s="35">
        <f>RTM_IEX!H81</f>
        <v>60.82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10.964015999999999</v>
      </c>
      <c r="E82">
        <f>GT_NG!P82</f>
        <v>15.694529776340611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735.06389472134072</v>
      </c>
      <c r="P82" s="37">
        <v>57.93</v>
      </c>
      <c r="Q82" s="37">
        <v>38.306645844178377</v>
      </c>
      <c r="R82" s="39">
        <v>0</v>
      </c>
      <c r="S82" s="39">
        <v>0</v>
      </c>
      <c r="T82" s="38">
        <f>SUMPRODUCT(LTA!J82:AN82,LTA!J$101:AN$101,LTA!J$103:AN$103)</f>
        <v>16.990000000000002</v>
      </c>
      <c r="U82" s="38">
        <f>SUMPRODUCT(LTA!J82:AN82,LTA!J$102:AN$102,LTA!J$103:AN$103)</f>
        <v>54.849999999999994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390.65</v>
      </c>
      <c r="Z82" s="35">
        <f>IEX!N82</f>
        <v>0</v>
      </c>
      <c r="AA82" s="76">
        <f>STOA!H82</f>
        <v>3.53</v>
      </c>
      <c r="AB82" s="76">
        <f>-STOA!N82</f>
        <v>-86.9</v>
      </c>
      <c r="AC82">
        <f t="shared" si="3"/>
        <v>12.35818143222482</v>
      </c>
      <c r="AD82">
        <f t="shared" si="4"/>
        <v>1397.5409049096345</v>
      </c>
      <c r="AE82">
        <f>'IDT-1'!B82</f>
        <v>25.391999999999999</v>
      </c>
      <c r="AF82" s="25"/>
      <c r="AG82">
        <f t="shared" si="5"/>
        <v>1422.9329049096345</v>
      </c>
      <c r="AI82" s="35">
        <f>PXIL!H82</f>
        <v>0</v>
      </c>
      <c r="AJ82" s="35">
        <f>PXIL!N82</f>
        <v>0</v>
      </c>
      <c r="AK82" s="35">
        <f>RTM_IEX!H82</f>
        <v>88.82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10.964015999999999</v>
      </c>
      <c r="E83">
        <f>GT_NG!P83</f>
        <v>15.694529776340611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720.92883547256201</v>
      </c>
      <c r="P83" s="37">
        <v>90.93</v>
      </c>
      <c r="Q83" s="37">
        <v>38.25561756498751</v>
      </c>
      <c r="R83" s="39">
        <v>0</v>
      </c>
      <c r="S83" s="39">
        <v>0</v>
      </c>
      <c r="T83" s="38">
        <f>SUMPRODUCT(LTA!J83:AN83,LTA!J$101:AN$101,LTA!J$103:AN$103)</f>
        <v>16.990000000000002</v>
      </c>
      <c r="U83" s="38">
        <f>SUMPRODUCT(LTA!J83:AN83,LTA!J$102:AN$102,LTA!J$103:AN$103)</f>
        <v>54.849999999999994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365.53999999999996</v>
      </c>
      <c r="Z83" s="35">
        <f>IEX!N83</f>
        <v>0</v>
      </c>
      <c r="AA83" s="76">
        <f>STOA!H83</f>
        <v>3.53</v>
      </c>
      <c r="AB83" s="76">
        <f>-STOA!N83</f>
        <v>-86.9</v>
      </c>
      <c r="AC83">
        <f t="shared" si="3"/>
        <v>12.467255949506656</v>
      </c>
      <c r="AD83">
        <f t="shared" si="4"/>
        <v>1411.4157428643832</v>
      </c>
      <c r="AE83">
        <f>'IDT-1'!B83</f>
        <v>17.024999999999999</v>
      </c>
      <c r="AF83" s="25"/>
      <c r="AG83">
        <f t="shared" si="5"/>
        <v>1428.4407428643833</v>
      </c>
      <c r="AI83" s="35">
        <f>PXIL!H83</f>
        <v>0</v>
      </c>
      <c r="AJ83" s="35">
        <f>PXIL!N83</f>
        <v>0</v>
      </c>
      <c r="AK83" s="35">
        <f>RTM_IEX!H83</f>
        <v>109.1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10.964015999999999</v>
      </c>
      <c r="E84">
        <f>GT_NG!P84</f>
        <v>15.694529776340611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697.23229451142686</v>
      </c>
      <c r="P84" s="37">
        <v>118.40425723846937</v>
      </c>
      <c r="Q84" s="37">
        <v>38.25561756498751</v>
      </c>
      <c r="R84" s="39">
        <v>0</v>
      </c>
      <c r="S84" s="39">
        <v>0</v>
      </c>
      <c r="T84" s="38">
        <f>SUMPRODUCT(LTA!J84:AN84,LTA!J$101:AN$101,LTA!J$103:AN$103)</f>
        <v>16.990000000000002</v>
      </c>
      <c r="U84" s="38">
        <f>SUMPRODUCT(LTA!J84:AN84,LTA!J$102:AN$102,LTA!J$103:AN$103)</f>
        <v>54.849999999999994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384.84999999999997</v>
      </c>
      <c r="Z84" s="35">
        <f>IEX!N84</f>
        <v>0</v>
      </c>
      <c r="AA84" s="76">
        <f>STOA!H84</f>
        <v>3.53</v>
      </c>
      <c r="AB84" s="76">
        <f>-STOA!N84</f>
        <v>-86.9</v>
      </c>
      <c r="AC84">
        <f t="shared" si="3"/>
        <v>12.519342136469863</v>
      </c>
      <c r="AD84">
        <f t="shared" si="4"/>
        <v>1418.041372954754</v>
      </c>
      <c r="AE84">
        <f>'IDT-1'!B84</f>
        <v>11.03</v>
      </c>
      <c r="AF84" s="25"/>
      <c r="AG84">
        <f t="shared" si="5"/>
        <v>1429.071372954754</v>
      </c>
      <c r="AI84" s="35">
        <f>PXIL!H84</f>
        <v>0</v>
      </c>
      <c r="AJ84" s="35">
        <f>PXIL!N84</f>
        <v>0</v>
      </c>
      <c r="AK84" s="35">
        <f>RTM_IEX!H84</f>
        <v>92.69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10.964015999999999</v>
      </c>
      <c r="E85">
        <f>GT_NG!P85</f>
        <v>15.694529776340611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687.04730373634766</v>
      </c>
      <c r="P85" s="37">
        <v>118.40425723846937</v>
      </c>
      <c r="Q85" s="37">
        <v>38.25561756498751</v>
      </c>
      <c r="R85" s="39">
        <v>0</v>
      </c>
      <c r="S85" s="39">
        <v>0</v>
      </c>
      <c r="T85" s="38">
        <f>SUMPRODUCT(LTA!J85:AN85,LTA!J$101:AN$101,LTA!J$103:AN$103)</f>
        <v>22.189999999999998</v>
      </c>
      <c r="U85" s="38">
        <f>SUMPRODUCT(LTA!J85:AN85,LTA!J$102:AN$102,LTA!J$103:AN$103)</f>
        <v>54.849999999999994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380.99</v>
      </c>
      <c r="Z85" s="35">
        <f>IEX!N85</f>
        <v>0</v>
      </c>
      <c r="AA85" s="76">
        <f>STOA!H85</f>
        <v>3.53</v>
      </c>
      <c r="AB85" s="76">
        <f>-STOA!N85</f>
        <v>-86.9</v>
      </c>
      <c r="AC85">
        <f t="shared" si="3"/>
        <v>12.570705208424247</v>
      </c>
      <c r="AD85">
        <f t="shared" si="4"/>
        <v>1424.5750191077207</v>
      </c>
      <c r="AE85">
        <f>'IDT-1'!B85</f>
        <v>13.12</v>
      </c>
      <c r="AF85" s="25"/>
      <c r="AG85">
        <f t="shared" si="5"/>
        <v>1437.6950191077206</v>
      </c>
      <c r="AI85" s="35">
        <f>PXIL!H85</f>
        <v>0</v>
      </c>
      <c r="AJ85" s="35">
        <f>PXIL!N85</f>
        <v>0</v>
      </c>
      <c r="AK85" s="35">
        <f>RTM_IEX!H85</f>
        <v>108.12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10.964015999999999</v>
      </c>
      <c r="E86">
        <f>GT_NG!P86</f>
        <v>15.694529776340611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700.49513536630707</v>
      </c>
      <c r="P86" s="37">
        <v>118.40425723846937</v>
      </c>
      <c r="Q86" s="37">
        <v>38.25561756498751</v>
      </c>
      <c r="R86" s="39">
        <v>0</v>
      </c>
      <c r="S86" s="39">
        <v>0</v>
      </c>
      <c r="T86" s="38">
        <f>SUMPRODUCT(LTA!J86:AN86,LTA!J$101:AN$101,LTA!J$103:AN$103)</f>
        <v>22.14</v>
      </c>
      <c r="U86" s="38">
        <f>SUMPRODUCT(LTA!J86:AN86,LTA!J$102:AN$102,LTA!J$103:AN$103)</f>
        <v>54.849999999999994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393.53999999999996</v>
      </c>
      <c r="Z86" s="35">
        <f>IEX!N86</f>
        <v>0</v>
      </c>
      <c r="AA86" s="76">
        <f>STOA!H86</f>
        <v>3.53</v>
      </c>
      <c r="AB86" s="76">
        <f>-STOA!N86</f>
        <v>-86.9</v>
      </c>
      <c r="AC86">
        <f t="shared" si="3"/>
        <v>12.60001629513793</v>
      </c>
      <c r="AD86">
        <f t="shared" si="4"/>
        <v>1428.3035396509665</v>
      </c>
      <c r="AE86">
        <f>'IDT-1'!B86</f>
        <v>4.9000000000000004</v>
      </c>
      <c r="AF86" s="25"/>
      <c r="AG86">
        <f t="shared" si="5"/>
        <v>1433.2035396509666</v>
      </c>
      <c r="AI86" s="35">
        <f>PXIL!H86</f>
        <v>0</v>
      </c>
      <c r="AJ86" s="35">
        <f>PXIL!N86</f>
        <v>0</v>
      </c>
      <c r="AK86" s="35">
        <f>RTM_IEX!H86</f>
        <v>85.93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10.964015999999999</v>
      </c>
      <c r="E87">
        <f>GT_NG!P87</f>
        <v>15.694529776340611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712.50082116545389</v>
      </c>
      <c r="P87" s="37">
        <v>118.40425723846937</v>
      </c>
      <c r="Q87" s="37">
        <v>38.25561756498751</v>
      </c>
      <c r="R87" s="39">
        <v>0</v>
      </c>
      <c r="S87" s="39">
        <v>0</v>
      </c>
      <c r="T87" s="38">
        <f>SUMPRODUCT(LTA!J87:AN87,LTA!J$101:AN$101,LTA!J$103:AN$103)</f>
        <v>22.380000000000003</v>
      </c>
      <c r="U87" s="38">
        <f>SUMPRODUCT(LTA!J87:AN87,LTA!J$102:AN$102,LTA!J$103:AN$103)</f>
        <v>54.849999999999994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286.85000000000002</v>
      </c>
      <c r="Z87" s="35">
        <f>IEX!N87</f>
        <v>0</v>
      </c>
      <c r="AA87" s="76">
        <f>STOA!H87</f>
        <v>3.53</v>
      </c>
      <c r="AB87" s="76">
        <f>-STOA!N87</f>
        <v>-86.9</v>
      </c>
      <c r="AC87">
        <f t="shared" si="3"/>
        <v>12.134400644371276</v>
      </c>
      <c r="AD87">
        <f t="shared" si="4"/>
        <v>1369.0748411008801</v>
      </c>
      <c r="AE87">
        <f>'IDT-1'!B87</f>
        <v>17.808</v>
      </c>
      <c r="AF87" s="25"/>
      <c r="AG87">
        <f t="shared" si="5"/>
        <v>1386.8828411008801</v>
      </c>
      <c r="AI87" s="35">
        <f>PXIL!H87</f>
        <v>0</v>
      </c>
      <c r="AJ87" s="35">
        <f>PXIL!N87</f>
        <v>0</v>
      </c>
      <c r="AK87" s="35">
        <f>RTM_IEX!H87</f>
        <v>120.68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10.964015999999999</v>
      </c>
      <c r="E88">
        <f>GT_NG!P88</f>
        <v>15.694529776340611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751.01218754721788</v>
      </c>
      <c r="P88" s="37">
        <v>118.40425723846937</v>
      </c>
      <c r="Q88" s="37">
        <v>38.25561756498751</v>
      </c>
      <c r="R88" s="39">
        <v>0</v>
      </c>
      <c r="S88" s="39">
        <v>0</v>
      </c>
      <c r="T88" s="38">
        <f>SUMPRODUCT(LTA!J88:AN88,LTA!J$101:AN$101,LTA!J$103:AN$103)</f>
        <v>22.47</v>
      </c>
      <c r="U88" s="38">
        <f>SUMPRODUCT(LTA!J88:AN88,LTA!J$102:AN$102,LTA!J$103:AN$103)</f>
        <v>54.849999999999994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277.2</v>
      </c>
      <c r="Z88" s="35">
        <f>IEX!N88</f>
        <v>0</v>
      </c>
      <c r="AA88" s="76">
        <f>STOA!H88</f>
        <v>3.53</v>
      </c>
      <c r="AB88" s="76">
        <f>-STOA!N88</f>
        <v>-86.9</v>
      </c>
      <c r="AC88">
        <f t="shared" si="3"/>
        <v>12.186983302149033</v>
      </c>
      <c r="AD88">
        <f t="shared" si="4"/>
        <v>1375.7636248248662</v>
      </c>
      <c r="AE88">
        <f>'IDT-1'!B88</f>
        <v>17.689</v>
      </c>
      <c r="AF88" s="25"/>
      <c r="AG88">
        <f t="shared" si="5"/>
        <v>1393.4526248248662</v>
      </c>
      <c r="AI88" s="35">
        <f>PXIL!H88</f>
        <v>0</v>
      </c>
      <c r="AJ88" s="35">
        <f>PXIL!N88</f>
        <v>0</v>
      </c>
      <c r="AK88" s="35">
        <f>RTM_IEX!H88</f>
        <v>98.47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10.964015999999999</v>
      </c>
      <c r="E89">
        <f>GT_NG!P89</f>
        <v>15.694529776340611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771.02550072453846</v>
      </c>
      <c r="P89" s="37">
        <v>118.40425723846937</v>
      </c>
      <c r="Q89" s="37">
        <v>38.25561756498751</v>
      </c>
      <c r="R89" s="39">
        <v>0</v>
      </c>
      <c r="S89" s="39">
        <v>0</v>
      </c>
      <c r="T89" s="38">
        <f>SUMPRODUCT(LTA!J89:AN89,LTA!J$101:AN$101,LTA!J$103:AN$103)</f>
        <v>25.68</v>
      </c>
      <c r="U89" s="38">
        <f>SUMPRODUCT(LTA!J89:AN89,LTA!J$102:AN$102,LTA!J$103:AN$103)</f>
        <v>53.839999999999996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313.89</v>
      </c>
      <c r="Z89" s="35">
        <f>IEX!N89</f>
        <v>0</v>
      </c>
      <c r="AA89" s="76">
        <f>STOA!H89</f>
        <v>3.53</v>
      </c>
      <c r="AB89" s="76">
        <f>-STOA!N89</f>
        <v>-86.9</v>
      </c>
      <c r="AC89">
        <f t="shared" si="3"/>
        <v>12.254947144932135</v>
      </c>
      <c r="AD89">
        <f t="shared" si="4"/>
        <v>1384.4089741594037</v>
      </c>
      <c r="AE89">
        <f>'IDT-1'!B89</f>
        <v>0</v>
      </c>
      <c r="AF89" s="25"/>
      <c r="AG89">
        <f t="shared" si="5"/>
        <v>1384.4089741594037</v>
      </c>
      <c r="AI89" s="35">
        <f>PXIL!H89</f>
        <v>0</v>
      </c>
      <c r="AJ89" s="35">
        <f>PXIL!N89</f>
        <v>0</v>
      </c>
      <c r="AK89" s="35">
        <f>RTM_IEX!H89</f>
        <v>48.28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10.964015999999999</v>
      </c>
      <c r="E90">
        <f>GT_NG!P90</f>
        <v>15.694529776340611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760.22370543468332</v>
      </c>
      <c r="P90" s="37">
        <v>118.40425723846937</v>
      </c>
      <c r="Q90" s="37">
        <v>38.25561756498751</v>
      </c>
      <c r="R90" s="39">
        <v>0</v>
      </c>
      <c r="S90" s="39">
        <v>0</v>
      </c>
      <c r="T90" s="38">
        <f>SUMPRODUCT(LTA!J90:AN90,LTA!J$101:AN$101,LTA!J$103:AN$103)</f>
        <v>26.400000000000002</v>
      </c>
      <c r="U90" s="38">
        <f>SUMPRODUCT(LTA!J90:AN90,LTA!J$102:AN$102,LTA!J$103:AN$103)</f>
        <v>53.839999999999996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301.33</v>
      </c>
      <c r="Z90" s="35">
        <f>IEX!N90</f>
        <v>0</v>
      </c>
      <c r="AA90" s="76">
        <f>STOA!H90</f>
        <v>3.53</v>
      </c>
      <c r="AB90" s="76">
        <f>-STOA!N90</f>
        <v>-86.9</v>
      </c>
      <c r="AC90">
        <f t="shared" si="3"/>
        <v>12.161177141671264</v>
      </c>
      <c r="AD90">
        <f t="shared" si="4"/>
        <v>1372.4809488728094</v>
      </c>
      <c r="AE90">
        <f>'IDT-1'!B90</f>
        <v>0</v>
      </c>
      <c r="AF90" s="25"/>
      <c r="AG90">
        <f t="shared" si="5"/>
        <v>1372.4809488728094</v>
      </c>
      <c r="AI90" s="35">
        <f>PXIL!H90</f>
        <v>0</v>
      </c>
      <c r="AJ90" s="35">
        <f>PXIL!N90</f>
        <v>0</v>
      </c>
      <c r="AK90" s="35">
        <f>RTM_IEX!H90</f>
        <v>58.9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10.964015999999999</v>
      </c>
      <c r="E91">
        <f>GT_NG!P91</f>
        <v>15.694529776340611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750.17842917482585</v>
      </c>
      <c r="P91" s="37">
        <v>118.40425723846937</v>
      </c>
      <c r="Q91" s="37">
        <v>38.25561756498751</v>
      </c>
      <c r="R91" s="39">
        <v>0</v>
      </c>
      <c r="S91" s="39">
        <v>0</v>
      </c>
      <c r="T91" s="38">
        <f>SUMPRODUCT(LTA!J91:AN91,LTA!J$101:AN$101,LTA!J$103:AN$103)</f>
        <v>25.900000000000002</v>
      </c>
      <c r="U91" s="38">
        <f>SUMPRODUCT(LTA!J91:AN91,LTA!J$102:AN$102,LTA!J$103:AN$103)</f>
        <v>53.839999999999996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575.53</v>
      </c>
      <c r="Z91" s="35">
        <f>IEX!N91</f>
        <v>0</v>
      </c>
      <c r="AA91" s="76">
        <f>STOA!H91</f>
        <v>3.53</v>
      </c>
      <c r="AB91" s="76">
        <f>-STOA!N91</f>
        <v>-362.44000000000005</v>
      </c>
      <c r="AC91">
        <f t="shared" si="3"/>
        <v>16.51178962643317</v>
      </c>
      <c r="AD91">
        <f t="shared" si="4"/>
        <v>1372.6550601281899</v>
      </c>
      <c r="AE91">
        <f>'IDT-1'!B91</f>
        <v>0</v>
      </c>
      <c r="AF91" s="25"/>
      <c r="AG91">
        <f t="shared" si="5"/>
        <v>1372.6550601281899</v>
      </c>
      <c r="AI91" s="35">
        <f>PXIL!H91</f>
        <v>0</v>
      </c>
      <c r="AJ91" s="35">
        <f>PXIL!N91</f>
        <v>0</v>
      </c>
      <c r="AK91" s="35">
        <f>RTM_IEX!H91</f>
        <v>75.31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10.964015999999999</v>
      </c>
      <c r="E92">
        <f>GT_NG!P92</f>
        <v>15.694529776340611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750.17842917482585</v>
      </c>
      <c r="P92" s="37">
        <v>118.40425723846937</v>
      </c>
      <c r="Q92" s="37">
        <v>38.25561756498751</v>
      </c>
      <c r="R92" s="39">
        <v>0</v>
      </c>
      <c r="S92" s="39">
        <v>0</v>
      </c>
      <c r="T92" s="38">
        <f>SUMPRODUCT(LTA!J92:AN92,LTA!J$101:AN$101,LTA!J$103:AN$103)</f>
        <v>24.9</v>
      </c>
      <c r="U92" s="38">
        <f>SUMPRODUCT(LTA!J92:AN92,LTA!J$102:AN$102,LTA!J$103:AN$103)</f>
        <v>53.839999999999996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553.32999999999993</v>
      </c>
      <c r="Z92" s="35">
        <f>IEX!N92</f>
        <v>0</v>
      </c>
      <c r="AA92" s="76">
        <f>STOA!H92</f>
        <v>3.53</v>
      </c>
      <c r="AB92" s="76">
        <f>-STOA!N92</f>
        <v>-362.44000000000005</v>
      </c>
      <c r="AC92">
        <f t="shared" si="3"/>
        <v>16.413665626433168</v>
      </c>
      <c r="AD92">
        <f t="shared" si="4"/>
        <v>1360.1731841281901</v>
      </c>
      <c r="AE92">
        <f>'IDT-1'!B92</f>
        <v>0</v>
      </c>
      <c r="AF92" s="25"/>
      <c r="AG92">
        <f t="shared" si="5"/>
        <v>1360.1731841281901</v>
      </c>
      <c r="AI92" s="35">
        <f>PXIL!H92</f>
        <v>0</v>
      </c>
      <c r="AJ92" s="35">
        <f>PXIL!N92</f>
        <v>0</v>
      </c>
      <c r="AK92" s="35">
        <f>RTM_IEX!H92</f>
        <v>85.93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10.964015999999999</v>
      </c>
      <c r="E93">
        <f>GT_NG!P93</f>
        <v>15.694529776340611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730.53062393186985</v>
      </c>
      <c r="P93" s="37">
        <v>118.40425723846937</v>
      </c>
      <c r="Q93" s="37">
        <v>38.25561756498751</v>
      </c>
      <c r="R93" s="39">
        <v>0</v>
      </c>
      <c r="S93" s="39">
        <v>0</v>
      </c>
      <c r="T93" s="38">
        <f>SUMPRODUCT(LTA!J93:AN93,LTA!J$101:AN$101,LTA!J$103:AN$103)</f>
        <v>24.41</v>
      </c>
      <c r="U93" s="38">
        <f>SUMPRODUCT(LTA!J93:AN93,LTA!J$102:AN$102,LTA!J$103:AN$103)</f>
        <v>52.83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561.04999999999995</v>
      </c>
      <c r="Z93" s="35">
        <f>IEX!N93</f>
        <v>0</v>
      </c>
      <c r="AA93" s="76">
        <f>STOA!H93</f>
        <v>3.53</v>
      </c>
      <c r="AB93" s="76">
        <f>-STOA!N93</f>
        <v>-362.44000000000005</v>
      </c>
      <c r="AC93">
        <f t="shared" si="3"/>
        <v>16.15831074553811</v>
      </c>
      <c r="AD93">
        <f t="shared" si="4"/>
        <v>1327.6907337661291</v>
      </c>
      <c r="AE93">
        <f>'IDT-1'!B93</f>
        <v>0</v>
      </c>
      <c r="AF93" s="25"/>
      <c r="AG93">
        <f t="shared" si="5"/>
        <v>1327.6907337661291</v>
      </c>
      <c r="AI93" s="35">
        <f>PXIL!H93</f>
        <v>0</v>
      </c>
      <c r="AJ93" s="35">
        <f>PXIL!N93</f>
        <v>0</v>
      </c>
      <c r="AK93" s="35">
        <f>RTM_IEX!H93</f>
        <v>66.62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10.964015999999999</v>
      </c>
      <c r="E94">
        <f>GT_NG!P94</f>
        <v>15.694529776340611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729.63864771399494</v>
      </c>
      <c r="P94" s="37">
        <v>118.40425723846937</v>
      </c>
      <c r="Q94" s="37">
        <v>38.25561756498751</v>
      </c>
      <c r="R94" s="39">
        <v>0</v>
      </c>
      <c r="S94" s="39">
        <v>0</v>
      </c>
      <c r="T94" s="38">
        <f>SUMPRODUCT(LTA!J94:AN94,LTA!J$101:AN$101,LTA!J$103:AN$103)</f>
        <v>25.28</v>
      </c>
      <c r="U94" s="38">
        <f>SUMPRODUCT(LTA!J94:AN94,LTA!J$102:AN$102,LTA!J$103:AN$103)</f>
        <v>52.83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547.54</v>
      </c>
      <c r="Z94" s="35">
        <f>IEX!N94</f>
        <v>0</v>
      </c>
      <c r="AA94" s="76">
        <f>STOA!H94</f>
        <v>3.53</v>
      </c>
      <c r="AB94" s="76">
        <f>-STOA!N94</f>
        <v>-362.44000000000005</v>
      </c>
      <c r="AC94">
        <f t="shared" si="3"/>
        <v>16.113055331038687</v>
      </c>
      <c r="AD94">
        <f t="shared" si="4"/>
        <v>1321.9340129627535</v>
      </c>
      <c r="AE94">
        <f>'IDT-1'!B94</f>
        <v>0</v>
      </c>
      <c r="AF94" s="25"/>
      <c r="AG94">
        <f t="shared" si="5"/>
        <v>1321.9340129627535</v>
      </c>
      <c r="AI94" s="35">
        <f>PXIL!H94</f>
        <v>0</v>
      </c>
      <c r="AJ94" s="35">
        <f>PXIL!N94</f>
        <v>0</v>
      </c>
      <c r="AK94" s="35">
        <f>RTM_IEX!H94</f>
        <v>74.349999999999994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10.964015999999999</v>
      </c>
      <c r="E95">
        <f>GT_NG!P95</f>
        <v>15.694529776340611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728.77864789822172</v>
      </c>
      <c r="P95" s="37">
        <v>118.40425723846937</v>
      </c>
      <c r="Q95" s="37">
        <v>38.25561756498751</v>
      </c>
      <c r="R95" s="39">
        <v>0</v>
      </c>
      <c r="S95" s="39">
        <v>0</v>
      </c>
      <c r="T95" s="38">
        <f>SUMPRODUCT(LTA!J95:AN95,LTA!J$101:AN$101,LTA!J$103:AN$103)</f>
        <v>19.670000000000002</v>
      </c>
      <c r="U95" s="38">
        <f>SUMPRODUCT(LTA!J95:AN95,LTA!J$102:AN$102,LTA!J$103:AN$103)</f>
        <v>52.83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533.04999999999995</v>
      </c>
      <c r="Z95" s="35">
        <f>IEX!N95</f>
        <v>0</v>
      </c>
      <c r="AA95" s="76">
        <f>STOA!H95</f>
        <v>3.53</v>
      </c>
      <c r="AB95" s="76">
        <f>-STOA!N95</f>
        <v>-362.44000000000005</v>
      </c>
      <c r="AC95">
        <f t="shared" si="3"/>
        <v>15.874219332475654</v>
      </c>
      <c r="AD95">
        <f t="shared" si="4"/>
        <v>1291.5528491455434</v>
      </c>
      <c r="AE95">
        <f>'IDT-1'!B95</f>
        <v>0</v>
      </c>
      <c r="AF95" s="25"/>
      <c r="AG95">
        <f t="shared" si="5"/>
        <v>1291.5528491455434</v>
      </c>
      <c r="AI95" s="35">
        <f>PXIL!H95</f>
        <v>0</v>
      </c>
      <c r="AJ95" s="35">
        <f>PXIL!N95</f>
        <v>0</v>
      </c>
      <c r="AK95" s="35">
        <f>RTM_IEX!H95</f>
        <v>64.69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10.964015999999999</v>
      </c>
      <c r="E96">
        <f>GT_NG!P96</f>
        <v>15.694529776340611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727.91864793318496</v>
      </c>
      <c r="P96" s="37">
        <v>118.40425723846937</v>
      </c>
      <c r="Q96" s="37">
        <v>38.25561756498751</v>
      </c>
      <c r="R96" s="39">
        <v>0</v>
      </c>
      <c r="S96" s="39">
        <v>0</v>
      </c>
      <c r="T96" s="38">
        <f>SUMPRODUCT(LTA!J96:AN96,LTA!J$101:AN$101,LTA!J$103:AN$103)</f>
        <v>19.670000000000002</v>
      </c>
      <c r="U96" s="38">
        <f>SUMPRODUCT(LTA!J96:AN96,LTA!J$102:AN$102,LTA!J$103:AN$103)</f>
        <v>52.83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502.16</v>
      </c>
      <c r="Z96" s="35">
        <f>IEX!N96</f>
        <v>0</v>
      </c>
      <c r="AA96" s="76">
        <f>STOA!H96</f>
        <v>3.53</v>
      </c>
      <c r="AB96" s="76">
        <f>-STOA!N96</f>
        <v>-362.44000000000005</v>
      </c>
      <c r="AC96">
        <f t="shared" si="3"/>
        <v>15.731947332748369</v>
      </c>
      <c r="AD96">
        <f t="shared" si="4"/>
        <v>1273.4551211802341</v>
      </c>
      <c r="AE96">
        <f>'IDT-1'!B96</f>
        <v>0</v>
      </c>
      <c r="AF96" s="25"/>
      <c r="AG96">
        <f t="shared" si="5"/>
        <v>1273.4551211802341</v>
      </c>
      <c r="AI96" s="35">
        <f>PXIL!H96</f>
        <v>0</v>
      </c>
      <c r="AJ96" s="35">
        <f>PXIL!N96</f>
        <v>0</v>
      </c>
      <c r="AK96" s="35">
        <f>RTM_IEX!H96</f>
        <v>78.2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10.964015999999999</v>
      </c>
      <c r="E97">
        <f>GT_NG!P97</f>
        <v>15.694529776340611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723.24422067905653</v>
      </c>
      <c r="P97" s="37">
        <v>118.40425723846937</v>
      </c>
      <c r="Q97" s="37">
        <v>38.25561756498751</v>
      </c>
      <c r="R97" s="39">
        <v>0</v>
      </c>
      <c r="S97" s="39">
        <v>0</v>
      </c>
      <c r="T97" s="38">
        <f>SUMPRODUCT(LTA!J97:AN97,LTA!J$101:AN$101,LTA!J$103:AN$103)</f>
        <v>19.670000000000002</v>
      </c>
      <c r="U97" s="38">
        <f>SUMPRODUCT(LTA!J97:AN97,LTA!J$102:AN$102,LTA!J$103:AN$103)</f>
        <v>52.83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485.74</v>
      </c>
      <c r="Z97" s="35">
        <f>IEX!N97</f>
        <v>0</v>
      </c>
      <c r="AA97" s="76">
        <f>STOA!H97</f>
        <v>3.53</v>
      </c>
      <c r="AB97" s="76">
        <f>-STOA!N97</f>
        <v>-362.44000000000005</v>
      </c>
      <c r="AC97">
        <f t="shared" si="3"/>
        <v>15.590030800166168</v>
      </c>
      <c r="AD97">
        <f t="shared" si="4"/>
        <v>1255.4026104586876</v>
      </c>
      <c r="AE97">
        <f>'IDT-1'!B97</f>
        <v>0</v>
      </c>
      <c r="AF97" s="25"/>
      <c r="AG97">
        <f t="shared" si="5"/>
        <v>1255.4026104586876</v>
      </c>
      <c r="AI97" s="35">
        <f>PXIL!H97</f>
        <v>0</v>
      </c>
      <c r="AJ97" s="35">
        <f>PXIL!N97</f>
        <v>0</v>
      </c>
      <c r="AK97" s="35">
        <f>RTM_IEX!H97</f>
        <v>81.099999999999994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10.964015999999999</v>
      </c>
      <c r="E98">
        <f>GT_NG!P98</f>
        <v>15.694529776340611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722.10422067905654</v>
      </c>
      <c r="P98" s="37">
        <v>118.40425723846937</v>
      </c>
      <c r="Q98" s="37">
        <v>38.25561756498751</v>
      </c>
      <c r="R98" s="39">
        <v>0</v>
      </c>
      <c r="S98" s="39">
        <v>0</v>
      </c>
      <c r="T98" s="38">
        <f>SUMPRODUCT(LTA!J98:AN98,LTA!J$101:AN$101,LTA!J$103:AN$103)</f>
        <v>19.670000000000002</v>
      </c>
      <c r="U98" s="38">
        <f>SUMPRODUCT(LTA!J98:AN98,LTA!J$102:AN$102,LTA!J$103:AN$103)</f>
        <v>52.83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490.57</v>
      </c>
      <c r="Z98" s="35">
        <f>IEX!N98</f>
        <v>0</v>
      </c>
      <c r="AA98" s="76">
        <f>STOA!H98</f>
        <v>3.53</v>
      </c>
      <c r="AB98" s="76">
        <f>-STOA!N98</f>
        <v>-362.44000000000005</v>
      </c>
      <c r="AC98">
        <f t="shared" si="3"/>
        <v>15.430520800166168</v>
      </c>
      <c r="AD98">
        <f t="shared" si="4"/>
        <v>1235.1121204586875</v>
      </c>
      <c r="AE98">
        <f>'IDT-1'!B98</f>
        <v>0</v>
      </c>
      <c r="AF98" s="25"/>
      <c r="AG98">
        <f t="shared" si="5"/>
        <v>1235.1121204586875</v>
      </c>
      <c r="AI98" s="35">
        <f>PXIL!H98</f>
        <v>0</v>
      </c>
      <c r="AJ98" s="35">
        <f>PXIL!N98</f>
        <v>0</v>
      </c>
      <c r="AK98" s="35">
        <f>RTM_IEX!H98</f>
        <v>56.96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0.26313638400000011</v>
      </c>
      <c r="E99">
        <f t="shared" si="6"/>
        <v>0.36106294023906293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2.0160012683937718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16.361413986710097</v>
      </c>
      <c r="P99" s="37">
        <f t="shared" si="6"/>
        <v>2.0043402464800257</v>
      </c>
      <c r="Q99" s="37">
        <f t="shared" si="6"/>
        <v>0.86708696818238995</v>
      </c>
      <c r="R99" s="39">
        <f t="shared" si="6"/>
        <v>0.49910130083732052</v>
      </c>
      <c r="S99" s="39">
        <f t="shared" si="6"/>
        <v>0</v>
      </c>
      <c r="T99" s="38">
        <f t="shared" si="6"/>
        <v>4.1696775000000006</v>
      </c>
      <c r="U99" s="38">
        <f t="shared" si="6"/>
        <v>1.1863649999999999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4.089985000000004</v>
      </c>
      <c r="Z99" s="35">
        <f t="shared" si="6"/>
        <v>0</v>
      </c>
      <c r="AA99" s="76">
        <f t="shared" si="6"/>
        <v>6.8119999999999986E-2</v>
      </c>
      <c r="AB99" s="76">
        <f t="shared" si="6"/>
        <v>-2.7257199999999995</v>
      </c>
      <c r="AC99">
        <f t="shared" si="6"/>
        <v>0.28095169556035321</v>
      </c>
      <c r="AD99">
        <f t="shared" si="6"/>
        <v>30.103493899282292</v>
      </c>
      <c r="AE99">
        <f t="shared" si="6"/>
        <v>0.75871824999999993</v>
      </c>
      <c r="AG99">
        <f t="shared" si="6"/>
        <v>30.8622121492823</v>
      </c>
      <c r="AI99">
        <f t="shared" si="6"/>
        <v>0</v>
      </c>
      <c r="AJ99">
        <f t="shared" si="6"/>
        <v>0</v>
      </c>
      <c r="AK99">
        <f t="shared" si="6"/>
        <v>1.3046249999999999</v>
      </c>
      <c r="AL99">
        <f t="shared" si="6"/>
        <v>-8.0750000000000002E-2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45599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6.1311239999999998</v>
      </c>
      <c r="E3">
        <f>GT_NG!Q3</f>
        <v>8.5919698194556737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611.58973973301443</v>
      </c>
      <c r="P3" s="37">
        <v>48.27</v>
      </c>
      <c r="Q3" s="37">
        <v>11.602012840534444</v>
      </c>
      <c r="R3" s="39">
        <v>0</v>
      </c>
      <c r="S3" s="39">
        <v>0</v>
      </c>
      <c r="T3" s="38">
        <f>SUMPRODUCT(LTA!J3:AN3,LTA!J$101:AN$101,LTA!J$104:AN$104)</f>
        <v>15</v>
      </c>
      <c r="U3" s="38">
        <f>SUMPRODUCT(LTA!J3:AN3,LTA!J$102:AN$102,LTA!J$104:AN$104)</f>
        <v>60.44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</v>
      </c>
      <c r="AA3" s="76">
        <f>STOA!I3</f>
        <v>0</v>
      </c>
      <c r="AB3" s="76">
        <f>-STOA!O3</f>
        <v>-91.84</v>
      </c>
      <c r="AC3">
        <f>SUMIF(B3:AB3,"&gt;0")*$AC$2-SUMIF(B3:AB3,"&lt;0")*($AC$2/(1-$AC$2))+SUMIF(AI3:AR3,"&gt;0")*$AC$2-SUMIF(AI3:AR3,"&lt;0")*($AC$2/(1-$AC$2))</f>
        <v>7.1657243654614842</v>
      </c>
      <c r="AD3">
        <f>SUM(B3:AB3,AI3:AV3)-AC3</f>
        <v>694.98912202754298</v>
      </c>
      <c r="AE3">
        <f>'IDT-1'!C3</f>
        <v>-6</v>
      </c>
      <c r="AF3" s="25"/>
      <c r="AG3">
        <f>SUM(AD3:AF3)</f>
        <v>688.98912202754298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6.1311239999999998</v>
      </c>
      <c r="E4">
        <f>GT_NG!Q4</f>
        <v>8.5919698194556737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620.79417451562313</v>
      </c>
      <c r="P4" s="37">
        <v>33.79</v>
      </c>
      <c r="Q4" s="37">
        <v>11.602012840534444</v>
      </c>
      <c r="R4" s="39">
        <v>0</v>
      </c>
      <c r="S4" s="39">
        <v>0</v>
      </c>
      <c r="T4" s="38">
        <f>SUMPRODUCT(LTA!J4:AN4,LTA!J$101:AN$101,LTA!J$104:AN$104)</f>
        <v>15</v>
      </c>
      <c r="U4" s="38">
        <f>SUMPRODUCT(LTA!J4:AN4,LTA!J$102:AN$102,LTA!J$104:AN$104)</f>
        <v>60.44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</v>
      </c>
      <c r="AA4" s="76">
        <f>STOA!I4</f>
        <v>0</v>
      </c>
      <c r="AB4" s="76">
        <f>-STOA!O4</f>
        <v>-91.84</v>
      </c>
      <c r="AC4">
        <f t="shared" ref="AC4:AC67" si="0">SUMIF(B4:AB4,"&gt;0")*$AC$2-SUMIF(B4:AB4,"&lt;0")*($AC$2/(1-$AC$2))+SUMIF(AI4:AR4,"&gt;0")*$AC$2-SUMIF(AI4:AR4,"&lt;0")*($AC$2/(1-$AC$2))</f>
        <v>7.0066551825267682</v>
      </c>
      <c r="AD4">
        <f t="shared" ref="AD4:AD67" si="1">SUM(B4:AB4,AI4:AV4)-AC4</f>
        <v>704.87262599308656</v>
      </c>
      <c r="AE4">
        <f>'IDT-1'!C4</f>
        <v>-26</v>
      </c>
      <c r="AF4" s="25"/>
      <c r="AG4">
        <f t="shared" ref="AG4:AG67" si="2">SUM(AD4:AF4)</f>
        <v>678.87262599308656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6.1311239999999998</v>
      </c>
      <c r="E5">
        <f>GT_NG!Q5</f>
        <v>8.5919698194556737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599.12461702461064</v>
      </c>
      <c r="P5" s="37">
        <v>33.79</v>
      </c>
      <c r="Q5" s="37">
        <v>11.602012840534444</v>
      </c>
      <c r="R5" s="39">
        <v>0</v>
      </c>
      <c r="S5" s="39">
        <v>0</v>
      </c>
      <c r="T5" s="38">
        <f>SUMPRODUCT(LTA!J5:AN5,LTA!J$101:AN$101,LTA!J$104:AN$104)</f>
        <v>15</v>
      </c>
      <c r="U5" s="38">
        <f>SUMPRODUCT(LTA!J5:AN5,LTA!J$102:AN$102,LTA!J$104:AN$104)</f>
        <v>60.44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</v>
      </c>
      <c r="AA5" s="76">
        <f>STOA!I5</f>
        <v>0</v>
      </c>
      <c r="AB5" s="76">
        <f>-STOA!O5</f>
        <v>-91.84</v>
      </c>
      <c r="AC5">
        <f t="shared" si="0"/>
        <v>6.9958166340968706</v>
      </c>
      <c r="AD5">
        <f t="shared" si="1"/>
        <v>703.49390705050394</v>
      </c>
      <c r="AE5">
        <f>'IDT-1'!C5</f>
        <v>-16</v>
      </c>
      <c r="AF5" s="25"/>
      <c r="AG5">
        <f t="shared" si="2"/>
        <v>687.49390705050394</v>
      </c>
      <c r="AI5" s="35">
        <f>PXIL!I5</f>
        <v>0</v>
      </c>
      <c r="AJ5" s="35">
        <f>PXIL!O5</f>
        <v>0</v>
      </c>
      <c r="AK5" s="35">
        <f>RTM_IEX!I5</f>
        <v>20.28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6.1311239999999998</v>
      </c>
      <c r="E6">
        <f>GT_NG!Q6</f>
        <v>8.5919698194556737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589.92018224200194</v>
      </c>
      <c r="P6" s="37">
        <v>33.79</v>
      </c>
      <c r="Q6" s="37">
        <v>11.602012840534444</v>
      </c>
      <c r="R6" s="39">
        <v>0</v>
      </c>
      <c r="S6" s="39">
        <v>0</v>
      </c>
      <c r="T6" s="38">
        <f>SUMPRODUCT(LTA!J6:AN6,LTA!J$101:AN$101,LTA!J$104:AN$104)</f>
        <v>14.67</v>
      </c>
      <c r="U6" s="38">
        <f>SUMPRODUCT(LTA!J6:AN6,LTA!J$102:AN$102,LTA!J$104:AN$104)</f>
        <v>60.44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-16</v>
      </c>
      <c r="AA6" s="76">
        <f>STOA!I6</f>
        <v>0</v>
      </c>
      <c r="AB6" s="76">
        <f>-STOA!O6</f>
        <v>-91.84</v>
      </c>
      <c r="AC6">
        <f t="shared" si="0"/>
        <v>7.0016938170315877</v>
      </c>
      <c r="AD6">
        <f t="shared" si="1"/>
        <v>674.12359508496058</v>
      </c>
      <c r="AE6">
        <f>'IDT-1'!C6</f>
        <v>-5</v>
      </c>
      <c r="AF6" s="25"/>
      <c r="AG6">
        <f t="shared" si="2"/>
        <v>669.12359508496058</v>
      </c>
      <c r="AI6" s="35">
        <f>PXIL!I6</f>
        <v>0</v>
      </c>
      <c r="AJ6" s="35">
        <f>PXIL!O6</f>
        <v>0</v>
      </c>
      <c r="AK6" s="35">
        <f>RTM_IEX!I6</f>
        <v>15.45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6.1311239999999998</v>
      </c>
      <c r="E7">
        <f>GT_NG!Q7</f>
        <v>8.5919698194556737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592.76959876523767</v>
      </c>
      <c r="P7" s="37">
        <v>33.79</v>
      </c>
      <c r="Q7" s="37">
        <v>11.602012840534444</v>
      </c>
      <c r="R7" s="39">
        <v>0</v>
      </c>
      <c r="S7" s="39">
        <v>0</v>
      </c>
      <c r="T7" s="38">
        <f>SUMPRODUCT(LTA!J7:AN7,LTA!J$101:AN$101,LTA!J$104:AN$104)</f>
        <v>14.67</v>
      </c>
      <c r="U7" s="38">
        <f>SUMPRODUCT(LTA!J7:AN7,LTA!J$102:AN$102,LTA!J$104:AN$104)</f>
        <v>60.44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-16</v>
      </c>
      <c r="AA7" s="76">
        <f>STOA!I7</f>
        <v>0</v>
      </c>
      <c r="AB7" s="76">
        <f>-STOA!O7</f>
        <v>-91.84</v>
      </c>
      <c r="AC7">
        <f t="shared" si="0"/>
        <v>7.0163532659128265</v>
      </c>
      <c r="AD7">
        <f t="shared" si="1"/>
        <v>675.98835215931501</v>
      </c>
      <c r="AE7">
        <f>'IDT-1'!C7</f>
        <v>-15</v>
      </c>
      <c r="AF7" s="25"/>
      <c r="AG7">
        <f t="shared" si="2"/>
        <v>660.98835215931501</v>
      </c>
      <c r="AI7" s="35">
        <f>PXIL!I7</f>
        <v>0</v>
      </c>
      <c r="AJ7" s="35">
        <f>PXIL!O7</f>
        <v>0</v>
      </c>
      <c r="AK7" s="35">
        <f>RTM_IEX!I7</f>
        <v>14.48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6.1311239999999998</v>
      </c>
      <c r="E8">
        <f>GT_NG!Q8</f>
        <v>8.5919698194556737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608.74212205548815</v>
      </c>
      <c r="P8" s="37">
        <v>33.79</v>
      </c>
      <c r="Q8" s="37">
        <v>11.602012840534444</v>
      </c>
      <c r="R8" s="39">
        <v>0</v>
      </c>
      <c r="S8" s="39">
        <v>0</v>
      </c>
      <c r="T8" s="38">
        <f>SUMPRODUCT(LTA!J8:AN8,LTA!J$101:AN$101,LTA!J$104:AN$104)</f>
        <v>14.67</v>
      </c>
      <c r="U8" s="38">
        <f>SUMPRODUCT(LTA!J8:AN8,LTA!J$102:AN$102,LTA!J$104:AN$104)</f>
        <v>60.44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-91.84</v>
      </c>
      <c r="AC8">
        <f t="shared" si="0"/>
        <v>7.059440220707196</v>
      </c>
      <c r="AD8">
        <f t="shared" si="1"/>
        <v>673.43778849477098</v>
      </c>
      <c r="AE8">
        <f>'IDT-1'!C8</f>
        <v>-10</v>
      </c>
      <c r="AF8" s="25"/>
      <c r="AG8">
        <f t="shared" si="2"/>
        <v>663.43778849477098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6.1311239999999998</v>
      </c>
      <c r="E9">
        <f>GT_NG!Q9</f>
        <v>8.5919698194556737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610.09340205548824</v>
      </c>
      <c r="P9" s="37">
        <v>33.79</v>
      </c>
      <c r="Q9" s="37">
        <v>11.602012840534444</v>
      </c>
      <c r="R9" s="39">
        <v>0</v>
      </c>
      <c r="S9" s="39">
        <v>0</v>
      </c>
      <c r="T9" s="38">
        <f>SUMPRODUCT(LTA!J9:AN9,LTA!J$101:AN$101,LTA!J$104:AN$104)</f>
        <v>14.67</v>
      </c>
      <c r="U9" s="38">
        <f>SUMPRODUCT(LTA!J9:AN9,LTA!J$102:AN$102,LTA!J$104:AN$104)</f>
        <v>60.44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-91.84</v>
      </c>
      <c r="AC9">
        <f t="shared" si="0"/>
        <v>7.3294037080331389</v>
      </c>
      <c r="AD9">
        <f t="shared" si="1"/>
        <v>641.51910500744509</v>
      </c>
      <c r="AE9">
        <f>'IDT-1'!C9</f>
        <v>-15</v>
      </c>
      <c r="AF9" s="25"/>
      <c r="AG9">
        <f t="shared" si="2"/>
        <v>626.51910500744509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-53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6.1311239999999998</v>
      </c>
      <c r="E10">
        <f>GT_NG!Q10</f>
        <v>8.5919698194556737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621.61340205548834</v>
      </c>
      <c r="P10" s="37">
        <v>33.79</v>
      </c>
      <c r="Q10" s="37">
        <v>11.602012840534444</v>
      </c>
      <c r="R10" s="39">
        <v>0</v>
      </c>
      <c r="S10" s="39">
        <v>0</v>
      </c>
      <c r="T10" s="38">
        <f>SUMPRODUCT(LTA!J10:AN10,LTA!J$101:AN$101,LTA!J$104:AN$104)</f>
        <v>14.67</v>
      </c>
      <c r="U10" s="38">
        <f>SUMPRODUCT(LTA!J10:AN10,LTA!J$102:AN$102,LTA!J$104:AN$104)</f>
        <v>60.44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-91.84</v>
      </c>
      <c r="AC10">
        <f t="shared" si="0"/>
        <v>7.411398389750536</v>
      </c>
      <c r="AD10">
        <f t="shared" si="1"/>
        <v>653.95711032572797</v>
      </c>
      <c r="AE10">
        <f>'IDT-1'!C10</f>
        <v>-25</v>
      </c>
      <c r="AF10" s="25"/>
      <c r="AG10">
        <f t="shared" si="2"/>
        <v>628.95711032572797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-52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6.1311239999999998</v>
      </c>
      <c r="E11">
        <f>GT_NG!Q11</f>
        <v>8.5919698194556737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622.53464205548823</v>
      </c>
      <c r="P11" s="37">
        <v>33.79</v>
      </c>
      <c r="Q11" s="37">
        <v>11.602012840534444</v>
      </c>
      <c r="R11" s="39">
        <v>0</v>
      </c>
      <c r="S11" s="39">
        <v>0</v>
      </c>
      <c r="T11" s="38">
        <f>SUMPRODUCT(LTA!J11:AN11,LTA!J$101:AN$101,LTA!J$104:AN$104)</f>
        <v>14.67</v>
      </c>
      <c r="U11" s="38">
        <f>SUMPRODUCT(LTA!J11:AN11,LTA!J$102:AN$102,LTA!J$104:AN$104)</f>
        <v>60.44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-91.84</v>
      </c>
      <c r="AC11">
        <f t="shared" si="0"/>
        <v>7.4814746080113705</v>
      </c>
      <c r="AD11">
        <f t="shared" si="1"/>
        <v>646.80827410746701</v>
      </c>
      <c r="AE11">
        <f>'IDT-1'!C11</f>
        <v>-25</v>
      </c>
      <c r="AF11" s="25"/>
      <c r="AG11">
        <f t="shared" si="2"/>
        <v>621.80827410746701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-60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6.1311239999999998</v>
      </c>
      <c r="E12">
        <f>GT_NG!Q12</f>
        <v>8.5919698194556737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592.54207148750186</v>
      </c>
      <c r="P12" s="37">
        <v>33.79</v>
      </c>
      <c r="Q12" s="37">
        <v>11.602012840534444</v>
      </c>
      <c r="R12" s="39">
        <v>0</v>
      </c>
      <c r="S12" s="39">
        <v>0</v>
      </c>
      <c r="T12" s="38">
        <f>SUMPRODUCT(LTA!J12:AN12,LTA!J$101:AN$101,LTA!J$104:AN$104)</f>
        <v>14.67</v>
      </c>
      <c r="U12" s="38">
        <f>SUMPRODUCT(LTA!J12:AN12,LTA!J$102:AN$102,LTA!J$104:AN$104)</f>
        <v>60.44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-91.84</v>
      </c>
      <c r="AC12">
        <f t="shared" si="0"/>
        <v>7.1060288284941988</v>
      </c>
      <c r="AD12">
        <f t="shared" si="1"/>
        <v>635.19114931899776</v>
      </c>
      <c r="AE12">
        <f>'IDT-1'!C12</f>
        <v>-35</v>
      </c>
      <c r="AF12" s="25"/>
      <c r="AG12">
        <f t="shared" si="2"/>
        <v>600.19114931899776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-42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6.1311239999999998</v>
      </c>
      <c r="E13">
        <f>GT_NG!Q13</f>
        <v>8.5919698194556737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588.16007770366843</v>
      </c>
      <c r="P13" s="37">
        <v>33.79</v>
      </c>
      <c r="Q13" s="37">
        <v>11.602012840534444</v>
      </c>
      <c r="R13" s="39">
        <v>0</v>
      </c>
      <c r="S13" s="39">
        <v>0</v>
      </c>
      <c r="T13" s="38">
        <f>SUMPRODUCT(LTA!J13:AN13,LTA!J$101:AN$101,LTA!J$104:AN$104)</f>
        <v>14.33</v>
      </c>
      <c r="U13" s="38">
        <f>SUMPRODUCT(LTA!J13:AN13,LTA!J$102:AN$102,LTA!J$104:AN$104)</f>
        <v>60.44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-91.84</v>
      </c>
      <c r="AC13">
        <f t="shared" si="0"/>
        <v>7.1163651866759245</v>
      </c>
      <c r="AD13">
        <f t="shared" si="1"/>
        <v>624.45881917698273</v>
      </c>
      <c r="AE13">
        <f>'IDT-1'!C13</f>
        <v>-45</v>
      </c>
      <c r="AF13" s="25"/>
      <c r="AG13">
        <f t="shared" si="2"/>
        <v>579.45881917698273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-48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6.1311239999999998</v>
      </c>
      <c r="E14">
        <f>GT_NG!Q14</f>
        <v>8.5919698194556737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588.16007770366843</v>
      </c>
      <c r="P14" s="37">
        <v>33.79</v>
      </c>
      <c r="Q14" s="37">
        <v>11.602012840534444</v>
      </c>
      <c r="R14" s="39">
        <v>0</v>
      </c>
      <c r="S14" s="39">
        <v>0</v>
      </c>
      <c r="T14" s="38">
        <f>SUMPRODUCT(LTA!J14:AN14,LTA!J$101:AN$101,LTA!J$104:AN$104)</f>
        <v>14</v>
      </c>
      <c r="U14" s="38">
        <f>SUMPRODUCT(LTA!J14:AN14,LTA!J$102:AN$102,LTA!J$104:AN$104)</f>
        <v>60.44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-91.84</v>
      </c>
      <c r="AC14">
        <f t="shared" si="0"/>
        <v>7.0980685501107148</v>
      </c>
      <c r="AD14">
        <f t="shared" si="1"/>
        <v>626.14711581354777</v>
      </c>
      <c r="AE14">
        <f>'IDT-1'!C14</f>
        <v>-50</v>
      </c>
      <c r="AF14" s="25"/>
      <c r="AG14">
        <f t="shared" si="2"/>
        <v>576.14711581354777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-46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6.1311239999999998</v>
      </c>
      <c r="E15">
        <f>GT_NG!Q15</f>
        <v>8.5919698194556737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590.1339013445662</v>
      </c>
      <c r="P15" s="37">
        <v>33.79</v>
      </c>
      <c r="Q15" s="37">
        <v>11.602012840534444</v>
      </c>
      <c r="R15" s="39">
        <v>0</v>
      </c>
      <c r="S15" s="39">
        <v>0</v>
      </c>
      <c r="T15" s="38">
        <f>SUMPRODUCT(LTA!J15:AN15,LTA!J$101:AN$101,LTA!J$104:AN$104)</f>
        <v>13.67</v>
      </c>
      <c r="U15" s="38">
        <f>SUMPRODUCT(LTA!J15:AN15,LTA!J$102:AN$102,LTA!J$104:AN$104)</f>
        <v>60.44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-91.84</v>
      </c>
      <c r="AC15">
        <f t="shared" si="0"/>
        <v>7.0322771916836748</v>
      </c>
      <c r="AD15">
        <f t="shared" si="1"/>
        <v>637.85673081287268</v>
      </c>
      <c r="AE15">
        <f>'IDT-1'!C15</f>
        <v>-60</v>
      </c>
      <c r="AF15" s="25"/>
      <c r="AG15">
        <f t="shared" si="2"/>
        <v>577.85673081287268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-36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6.1311239999999998</v>
      </c>
      <c r="E16">
        <f>GT_NG!Q16</f>
        <v>8.5919698194556737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590.1339013445662</v>
      </c>
      <c r="P16" s="37">
        <v>33.79</v>
      </c>
      <c r="Q16" s="37">
        <v>11.602012840534444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60.44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-91.84</v>
      </c>
      <c r="AC16">
        <f t="shared" si="0"/>
        <v>7.0374865099662793</v>
      </c>
      <c r="AD16">
        <f t="shared" si="1"/>
        <v>636.51152149459017</v>
      </c>
      <c r="AE16">
        <f>'IDT-1'!C16</f>
        <v>-65</v>
      </c>
      <c r="AF16" s="25"/>
      <c r="AG16">
        <f t="shared" si="2"/>
        <v>571.51152149459017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-37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6.1311239999999998</v>
      </c>
      <c r="E17">
        <f>GT_NG!Q17</f>
        <v>8.5919698194556737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589.45262134456618</v>
      </c>
      <c r="P17" s="37">
        <v>33.79</v>
      </c>
      <c r="Q17" s="37">
        <v>11.602012840534444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60.44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-91.84</v>
      </c>
      <c r="AC17">
        <f t="shared" si="0"/>
        <v>7.0557564808140931</v>
      </c>
      <c r="AD17">
        <f t="shared" si="1"/>
        <v>632.81197152374227</v>
      </c>
      <c r="AE17">
        <f>'IDT-1'!C17</f>
        <v>-65</v>
      </c>
      <c r="AF17" s="25"/>
      <c r="AG17">
        <f t="shared" si="2"/>
        <v>567.81197152374227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-40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6.1311239999999998</v>
      </c>
      <c r="E18">
        <f>GT_NG!Q18</f>
        <v>8.5919698194556737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589.45262134456618</v>
      </c>
      <c r="P18" s="37">
        <v>33.79</v>
      </c>
      <c r="Q18" s="37">
        <v>11.602012840534444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60.44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-91.84</v>
      </c>
      <c r="AC18">
        <f t="shared" si="0"/>
        <v>7.0478951625314883</v>
      </c>
      <c r="AD18">
        <f t="shared" si="1"/>
        <v>633.81983284202488</v>
      </c>
      <c r="AE18">
        <f>'IDT-1'!C18</f>
        <v>-70</v>
      </c>
      <c r="AF18" s="25"/>
      <c r="AG18">
        <f t="shared" si="2"/>
        <v>563.81983284202488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-39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6.1311239999999998</v>
      </c>
      <c r="E19">
        <f>GT_NG!Q19</f>
        <v>8.5919698194556737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589.9451413445662</v>
      </c>
      <c r="P19" s="37">
        <v>33.79</v>
      </c>
      <c r="Q19" s="37">
        <v>11.602012840534444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60.44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-91.84</v>
      </c>
      <c r="AC19">
        <f t="shared" si="0"/>
        <v>7.043875500248884</v>
      </c>
      <c r="AD19">
        <f t="shared" si="1"/>
        <v>635.31637250430754</v>
      </c>
      <c r="AE19">
        <f>'IDT-1'!C19</f>
        <v>-75</v>
      </c>
      <c r="AF19" s="25"/>
      <c r="AG19">
        <f t="shared" si="2"/>
        <v>560.31637250430754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-38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6.1311239999999998</v>
      </c>
      <c r="E20">
        <f>GT_NG!Q20</f>
        <v>8.5919698194556737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589.9451413445662</v>
      </c>
      <c r="P20" s="37">
        <v>33.79</v>
      </c>
      <c r="Q20" s="37">
        <v>11.602012840534444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60.44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-91.84</v>
      </c>
      <c r="AC20">
        <f t="shared" si="0"/>
        <v>7.0281528636836752</v>
      </c>
      <c r="AD20">
        <f t="shared" si="1"/>
        <v>637.33209514087275</v>
      </c>
      <c r="AE20">
        <f>'IDT-1'!C20</f>
        <v>-80</v>
      </c>
      <c r="AF20" s="25"/>
      <c r="AG20">
        <f t="shared" si="2"/>
        <v>557.33209514087275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-36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6.1311239999999998</v>
      </c>
      <c r="E21">
        <f>GT_NG!Q21</f>
        <v>8.5919698194556737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595.46262134456617</v>
      </c>
      <c r="P21" s="37">
        <v>33.79</v>
      </c>
      <c r="Q21" s="37">
        <v>11.602012840534444</v>
      </c>
      <c r="R21" s="39">
        <v>0</v>
      </c>
      <c r="S21" s="39">
        <v>0</v>
      </c>
      <c r="T21" s="38">
        <f>SUMPRODUCT(LTA!J21:AN21,LTA!J$101:AN$101,LTA!J$104:AN$104)</f>
        <v>16.670000000000002</v>
      </c>
      <c r="U21" s="38">
        <f>SUMPRODUCT(LTA!J21:AN21,LTA!J$102:AN$102,LTA!J$104:AN$104)</f>
        <v>60.44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-91.84</v>
      </c>
      <c r="AC21">
        <f t="shared" si="0"/>
        <v>7.0343506614228408</v>
      </c>
      <c r="AD21">
        <f t="shared" si="1"/>
        <v>654.18337734313343</v>
      </c>
      <c r="AE21">
        <f>'IDT-1'!C21</f>
        <v>-100</v>
      </c>
      <c r="AF21" s="25"/>
      <c r="AG21">
        <f t="shared" si="2"/>
        <v>554.18337734313343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-28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6.1311239999999998</v>
      </c>
      <c r="E22">
        <f>GT_NG!Q22</f>
        <v>8.5919698194556737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600.57060381552708</v>
      </c>
      <c r="P22" s="37">
        <v>33.79</v>
      </c>
      <c r="Q22" s="37">
        <v>11.602012840534444</v>
      </c>
      <c r="R22" s="39">
        <v>0</v>
      </c>
      <c r="S22" s="39">
        <v>0</v>
      </c>
      <c r="T22" s="38">
        <f>SUMPRODUCT(LTA!J22:AN22,LTA!J$101:AN$101,LTA!J$104:AN$104)</f>
        <v>16.670000000000002</v>
      </c>
      <c r="U22" s="38">
        <f>SUMPRODUCT(LTA!J22:AN22,LTA!J$102:AN$102,LTA!J$104:AN$104)</f>
        <v>60.44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-91.84</v>
      </c>
      <c r="AC22">
        <f t="shared" si="0"/>
        <v>7.0191636967181052</v>
      </c>
      <c r="AD22">
        <f t="shared" si="1"/>
        <v>666.30654677879909</v>
      </c>
      <c r="AE22">
        <f>'IDT-1'!C22</f>
        <v>-110</v>
      </c>
      <c r="AF22" s="25"/>
      <c r="AG22">
        <f t="shared" si="2"/>
        <v>556.30654677879909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-21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6.1311239999999998</v>
      </c>
      <c r="E23">
        <f>GT_NG!Q23</f>
        <v>8.5919698194556737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610.54981837762898</v>
      </c>
      <c r="P23" s="37">
        <v>33.79</v>
      </c>
      <c r="Q23" s="37">
        <v>11.602012840534444</v>
      </c>
      <c r="R23" s="39">
        <v>0</v>
      </c>
      <c r="S23" s="39">
        <v>0</v>
      </c>
      <c r="T23" s="38">
        <f>SUMPRODUCT(LTA!J23:AN23,LTA!J$101:AN$101,LTA!J$104:AN$104)</f>
        <v>16</v>
      </c>
      <c r="U23" s="38">
        <f>SUMPRODUCT(LTA!J23:AN23,LTA!J$102:AN$102,LTA!J$104:AN$104)</f>
        <v>60.44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-91.84</v>
      </c>
      <c r="AC23">
        <f t="shared" si="0"/>
        <v>7.0053010691938526</v>
      </c>
      <c r="AD23">
        <f t="shared" si="1"/>
        <v>686.62962396842534</v>
      </c>
      <c r="AE23">
        <f>'IDT-1'!C23</f>
        <v>-110</v>
      </c>
      <c r="AF23" s="25"/>
      <c r="AG23">
        <f t="shared" si="2"/>
        <v>576.62962396842534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6.1311239999999998</v>
      </c>
      <c r="E24">
        <f>GT_NG!Q24</f>
        <v>8.5919698194556737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622.03229377361629</v>
      </c>
      <c r="P24" s="37">
        <v>33.79</v>
      </c>
      <c r="Q24" s="37">
        <v>11.602012840534444</v>
      </c>
      <c r="R24" s="39">
        <v>0</v>
      </c>
      <c r="S24" s="39">
        <v>0</v>
      </c>
      <c r="T24" s="38">
        <f>SUMPRODUCT(LTA!J24:AN24,LTA!J$101:AN$101,LTA!J$104:AN$104)</f>
        <v>16</v>
      </c>
      <c r="U24" s="38">
        <f>SUMPRODUCT(LTA!J24:AN24,LTA!J$102:AN$102,LTA!J$104:AN$104)</f>
        <v>60.44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-91.84</v>
      </c>
      <c r="AC24">
        <f t="shared" si="0"/>
        <v>7.094864377282553</v>
      </c>
      <c r="AD24">
        <f t="shared" si="1"/>
        <v>698.02253605632382</v>
      </c>
      <c r="AE24">
        <f>'IDT-1'!C24</f>
        <v>-115</v>
      </c>
      <c r="AF24" s="25"/>
      <c r="AG24">
        <f t="shared" si="2"/>
        <v>583.02253605632382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6.1311239999999998</v>
      </c>
      <c r="E25">
        <f>GT_NG!Q25</f>
        <v>8.5919698194556737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624.43569130913613</v>
      </c>
      <c r="P25" s="37">
        <v>33.79</v>
      </c>
      <c r="Q25" s="37">
        <v>11.602012840534444</v>
      </c>
      <c r="R25" s="39">
        <v>0</v>
      </c>
      <c r="S25" s="39">
        <v>0</v>
      </c>
      <c r="T25" s="38">
        <f>SUMPRODUCT(LTA!J25:AN25,LTA!J$101:AN$101,LTA!J$104:AN$104)</f>
        <v>14</v>
      </c>
      <c r="U25" s="38">
        <f>SUMPRODUCT(LTA!J25:AN25,LTA!J$102:AN$102,LTA!J$104:AN$104)</f>
        <v>60.44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-91.84</v>
      </c>
      <c r="AC25">
        <f t="shared" si="0"/>
        <v>7.2709598802769024</v>
      </c>
      <c r="AD25">
        <f t="shared" si="1"/>
        <v>676.24983808884929</v>
      </c>
      <c r="AE25">
        <f>'IDT-1'!C25</f>
        <v>-95</v>
      </c>
      <c r="AF25" s="25"/>
      <c r="AG25">
        <f t="shared" si="2"/>
        <v>581.24983808884929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6.1311239999999998</v>
      </c>
      <c r="E26">
        <f>GT_NG!Q26</f>
        <v>8.5919698194556737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636.8330224713618</v>
      </c>
      <c r="P26" s="37">
        <v>33.79</v>
      </c>
      <c r="Q26" s="37">
        <v>11.602012840534444</v>
      </c>
      <c r="R26" s="39">
        <v>0</v>
      </c>
      <c r="S26" s="39">
        <v>0</v>
      </c>
      <c r="T26" s="38">
        <f>SUMPRODUCT(LTA!J26:AN26,LTA!J$101:AN$101,LTA!J$104:AN$104)</f>
        <v>14</v>
      </c>
      <c r="U26" s="38">
        <f>SUMPRODUCT(LTA!J26:AN26,LTA!J$102:AN$102,LTA!J$104:AN$104)</f>
        <v>60.44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-91.84</v>
      </c>
      <c r="AC26">
        <f t="shared" si="0"/>
        <v>7.3519364267770548</v>
      </c>
      <c r="AD26">
        <f t="shared" si="1"/>
        <v>690.56619270457497</v>
      </c>
      <c r="AE26">
        <f>'IDT-1'!C26</f>
        <v>-105</v>
      </c>
      <c r="AF26" s="25"/>
      <c r="AG26">
        <f t="shared" si="2"/>
        <v>585.56619270457497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-30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6.1311239999999998</v>
      </c>
      <c r="E27">
        <f>GT_NG!Q27</f>
        <v>8.5919698194556737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651.39526147697995</v>
      </c>
      <c r="P27" s="37">
        <v>33.79</v>
      </c>
      <c r="Q27" s="37">
        <v>11.602012840534444</v>
      </c>
      <c r="R27" s="39">
        <v>6.1100000000000012</v>
      </c>
      <c r="S27" s="39">
        <v>0</v>
      </c>
      <c r="T27" s="38">
        <f>SUMPRODUCT(LTA!J27:AN27,LTA!J$101:AN$101,LTA!J$104:AN$104)</f>
        <v>14</v>
      </c>
      <c r="U27" s="38">
        <f>SUMPRODUCT(LTA!J27:AN27,LTA!J$102:AN$102,LTA!J$104:AN$104)</f>
        <v>60.44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-220</v>
      </c>
      <c r="AA27" s="76">
        <f>STOA!I27</f>
        <v>0</v>
      </c>
      <c r="AB27" s="76">
        <f>-STOA!O27</f>
        <v>0</v>
      </c>
      <c r="AC27">
        <f t="shared" si="0"/>
        <v>8.4813798507064231</v>
      </c>
      <c r="AD27">
        <f t="shared" si="1"/>
        <v>586.94898828626378</v>
      </c>
      <c r="AE27">
        <f>'IDT-1'!C27</f>
        <v>0</v>
      </c>
      <c r="AF27" s="25"/>
      <c r="AG27">
        <f t="shared" si="2"/>
        <v>586.94898828626378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-25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6.1311239999999998</v>
      </c>
      <c r="E28">
        <f>GT_NG!Q28</f>
        <v>8.5919698194556737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675.31602030934573</v>
      </c>
      <c r="P28" s="37">
        <v>35</v>
      </c>
      <c r="Q28" s="37">
        <v>11.602012840534444</v>
      </c>
      <c r="R28" s="39">
        <v>12.829999999999998</v>
      </c>
      <c r="S28" s="39">
        <v>0</v>
      </c>
      <c r="T28" s="38">
        <f>SUMPRODUCT(LTA!J28:AN28,LTA!J$101:AN$101,LTA!J$104:AN$104)</f>
        <v>15</v>
      </c>
      <c r="U28" s="38">
        <f>SUMPRODUCT(LTA!J28:AN28,LTA!J$102:AN$102,LTA!J$104:AN$104)</f>
        <v>60.44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-245</v>
      </c>
      <c r="AA28" s="76">
        <f>STOA!I28</f>
        <v>0</v>
      </c>
      <c r="AB28" s="76">
        <f>-STOA!O28</f>
        <v>0</v>
      </c>
      <c r="AC28">
        <f t="shared" si="0"/>
        <v>8.9341487266639845</v>
      </c>
      <c r="AD28">
        <f t="shared" si="1"/>
        <v>594.34697824267187</v>
      </c>
      <c r="AE28">
        <f>'IDT-1'!C28</f>
        <v>0</v>
      </c>
      <c r="AF28" s="25"/>
      <c r="AG28">
        <f t="shared" si="2"/>
        <v>594.34697824267187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-25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6.1311239999999998</v>
      </c>
      <c r="E29">
        <f>GT_NG!Q29</f>
        <v>8.5919698194556737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688.72443572526083</v>
      </c>
      <c r="P29" s="37">
        <v>33.79</v>
      </c>
      <c r="Q29" s="37">
        <v>11.602012840534444</v>
      </c>
      <c r="R29" s="39">
        <v>14.7</v>
      </c>
      <c r="S29" s="39">
        <v>0</v>
      </c>
      <c r="T29" s="38">
        <f>SUMPRODUCT(LTA!J29:AN29,LTA!J$101:AN$101,LTA!J$104:AN$104)</f>
        <v>17.309999999999999</v>
      </c>
      <c r="U29" s="38">
        <f>SUMPRODUCT(LTA!J29:AN29,LTA!J$102:AN$102,LTA!J$104:AN$104)</f>
        <v>60.44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-245</v>
      </c>
      <c r="AA29" s="76">
        <f>STOA!I29</f>
        <v>0</v>
      </c>
      <c r="AB29" s="76">
        <f>-STOA!O29</f>
        <v>0</v>
      </c>
      <c r="AC29">
        <f t="shared" si="0"/>
        <v>9.0619003669081213</v>
      </c>
      <c r="AD29">
        <f t="shared" si="1"/>
        <v>610.59764201834275</v>
      </c>
      <c r="AE29">
        <f>'IDT-1'!C29</f>
        <v>0</v>
      </c>
      <c r="AF29" s="25"/>
      <c r="AG29">
        <f t="shared" si="2"/>
        <v>610.59764201834275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-25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6.1311239999999998</v>
      </c>
      <c r="E30">
        <f>GT_NG!Q30</f>
        <v>8.5919698194556737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693.55819218806914</v>
      </c>
      <c r="P30" s="37">
        <v>33.79</v>
      </c>
      <c r="Q30" s="37">
        <v>11.602012840534444</v>
      </c>
      <c r="R30" s="39">
        <v>17.7</v>
      </c>
      <c r="S30" s="39">
        <v>0</v>
      </c>
      <c r="T30" s="38">
        <f>SUMPRODUCT(LTA!J30:AN30,LTA!J$101:AN$101,LTA!J$104:AN$104)</f>
        <v>20.75</v>
      </c>
      <c r="U30" s="38">
        <f>SUMPRODUCT(LTA!J30:AN30,LTA!J$102:AN$102,LTA!J$104:AN$104)</f>
        <v>60.44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-271</v>
      </c>
      <c r="AA30" s="76">
        <f>STOA!I30</f>
        <v>0</v>
      </c>
      <c r="AB30" s="76">
        <f>-STOA!O30</f>
        <v>0</v>
      </c>
      <c r="AC30">
        <f t="shared" si="0"/>
        <v>9.1576969856006318</v>
      </c>
      <c r="AD30">
        <f t="shared" si="1"/>
        <v>620.77560186245876</v>
      </c>
      <c r="AE30">
        <f>'IDT-1'!C30</f>
        <v>0</v>
      </c>
      <c r="AF30" s="25"/>
      <c r="AG30">
        <f t="shared" si="2"/>
        <v>620.77560186245876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6.1311239999999998</v>
      </c>
      <c r="E31">
        <f>GT_NG!Q31</f>
        <v>8.5919698194556737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698.24022462654818</v>
      </c>
      <c r="P31" s="37">
        <v>33.79</v>
      </c>
      <c r="Q31" s="37">
        <v>11.602012840534444</v>
      </c>
      <c r="R31" s="39">
        <v>17.7</v>
      </c>
      <c r="S31" s="39">
        <v>0</v>
      </c>
      <c r="T31" s="38">
        <f>SUMPRODUCT(LTA!J31:AN31,LTA!J$101:AN$101,LTA!J$104:AN$104)</f>
        <v>27.07</v>
      </c>
      <c r="U31" s="38">
        <f>SUMPRODUCT(LTA!J31:AN31,LTA!J$102:AN$102,LTA!J$104:AN$104)</f>
        <v>60.44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-276</v>
      </c>
      <c r="AA31" s="76">
        <f>STOA!I31</f>
        <v>0</v>
      </c>
      <c r="AB31" s="76">
        <f>-STOA!O31</f>
        <v>0</v>
      </c>
      <c r="AC31">
        <f t="shared" si="0"/>
        <v>9.3204934300337907</v>
      </c>
      <c r="AD31">
        <f t="shared" si="1"/>
        <v>631.44483785650471</v>
      </c>
      <c r="AE31">
        <f>'IDT-1'!C31</f>
        <v>0</v>
      </c>
      <c r="AF31" s="25"/>
      <c r="AG31">
        <f t="shared" si="2"/>
        <v>631.44483785650471</v>
      </c>
      <c r="AI31" s="35">
        <f>PXIL!I31</f>
        <v>0</v>
      </c>
      <c r="AJ31" s="35">
        <f>PXIL!O31</f>
        <v>0</v>
      </c>
      <c r="AK31" s="35">
        <f>RTM_IEX!I31</f>
        <v>4.83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6.1311239999999998</v>
      </c>
      <c r="E32">
        <f>GT_NG!Q32</f>
        <v>8.5919698194556737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693.77248288350074</v>
      </c>
      <c r="P32" s="37">
        <v>33.79</v>
      </c>
      <c r="Q32" s="37">
        <v>11.602012840534444</v>
      </c>
      <c r="R32" s="39">
        <v>18.7</v>
      </c>
      <c r="S32" s="39">
        <v>0</v>
      </c>
      <c r="T32" s="38">
        <f>SUMPRODUCT(LTA!J32:AN32,LTA!J$101:AN$101,LTA!J$104:AN$104)</f>
        <v>36.67</v>
      </c>
      <c r="U32" s="38">
        <f>SUMPRODUCT(LTA!J32:AN32,LTA!J$102:AN$102,LTA!J$104:AN$104)</f>
        <v>60.44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-271</v>
      </c>
      <c r="AA32" s="76">
        <f>STOA!I32</f>
        <v>0</v>
      </c>
      <c r="AB32" s="76">
        <f>-STOA!O32</f>
        <v>0</v>
      </c>
      <c r="AC32">
        <f t="shared" si="0"/>
        <v>9.2913444530249976</v>
      </c>
      <c r="AD32">
        <f t="shared" si="1"/>
        <v>637.77624509046586</v>
      </c>
      <c r="AE32">
        <f>'IDT-1'!C32</f>
        <v>0</v>
      </c>
      <c r="AF32" s="25"/>
      <c r="AG32">
        <f t="shared" si="2"/>
        <v>637.77624509046586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6.1311239999999998</v>
      </c>
      <c r="E33">
        <f>GT_NG!Q33</f>
        <v>8.5919698194556737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670.58889243372118</v>
      </c>
      <c r="P33" s="37">
        <v>33.79</v>
      </c>
      <c r="Q33" s="37">
        <v>11.602012840534444</v>
      </c>
      <c r="R33" s="39">
        <v>18.7</v>
      </c>
      <c r="S33" s="39">
        <v>0</v>
      </c>
      <c r="T33" s="38">
        <f>SUMPRODUCT(LTA!J33:AN33,LTA!J$101:AN$101,LTA!J$104:AN$104)</f>
        <v>47.269999999999996</v>
      </c>
      <c r="U33" s="38">
        <f>SUMPRODUCT(LTA!J33:AN33,LTA!J$102:AN$102,LTA!J$104:AN$104)</f>
        <v>60.27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-240</v>
      </c>
      <c r="AA33" s="76">
        <f>STOA!I33</f>
        <v>0</v>
      </c>
      <c r="AB33" s="76">
        <f>-STOA!O33</f>
        <v>0</v>
      </c>
      <c r="AC33">
        <f t="shared" si="0"/>
        <v>9.0346400818646302</v>
      </c>
      <c r="AD33">
        <f t="shared" si="1"/>
        <v>645.27935901184674</v>
      </c>
      <c r="AE33">
        <f>'IDT-1'!C33</f>
        <v>0</v>
      </c>
      <c r="AF33" s="25"/>
      <c r="AG33">
        <f t="shared" si="2"/>
        <v>645.27935901184674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-11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6.1311239999999998</v>
      </c>
      <c r="E34">
        <f>GT_NG!Q34</f>
        <v>8.5919698194556737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647.31268840154655</v>
      </c>
      <c r="P34" s="37">
        <v>33.79</v>
      </c>
      <c r="Q34" s="37">
        <v>11.602012840534444</v>
      </c>
      <c r="R34" s="39">
        <v>18.7</v>
      </c>
      <c r="S34" s="39">
        <v>0</v>
      </c>
      <c r="T34" s="38">
        <f>SUMPRODUCT(LTA!J34:AN34,LTA!J$101:AN$101,LTA!J$104:AN$104)</f>
        <v>59.870000000000005</v>
      </c>
      <c r="U34" s="38">
        <f>SUMPRODUCT(LTA!J34:AN34,LTA!J$102:AN$102,LTA!J$104:AN$104)</f>
        <v>60.27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-240</v>
      </c>
      <c r="AA34" s="76">
        <f>STOA!I34</f>
        <v>0</v>
      </c>
      <c r="AB34" s="76">
        <f>-STOA!O34</f>
        <v>0</v>
      </c>
      <c r="AC34">
        <f t="shared" si="0"/>
        <v>8.9513656904136685</v>
      </c>
      <c r="AD34">
        <f t="shared" si="1"/>
        <v>634.68642937112304</v>
      </c>
      <c r="AE34">
        <f>'IDT-1'!C34</f>
        <v>0</v>
      </c>
      <c r="AF34" s="25"/>
      <c r="AG34">
        <f t="shared" si="2"/>
        <v>634.68642937112304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-11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6.1311239999999998</v>
      </c>
      <c r="E35">
        <f>GT_NG!Q35</f>
        <v>8.5919698194556737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621.73664526454138</v>
      </c>
      <c r="P35" s="37">
        <v>33.79</v>
      </c>
      <c r="Q35" s="37">
        <v>11.602012840534444</v>
      </c>
      <c r="R35" s="39">
        <v>18.7</v>
      </c>
      <c r="S35" s="39">
        <v>0</v>
      </c>
      <c r="T35" s="38">
        <f>SUMPRODUCT(LTA!J35:AN35,LTA!J$101:AN$101,LTA!J$104:AN$104)</f>
        <v>75.930000000000007</v>
      </c>
      <c r="U35" s="38">
        <f>SUMPRODUCT(LTA!J35:AN35,LTA!J$102:AN$102,LTA!J$104:AN$104)</f>
        <v>60.27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-255</v>
      </c>
      <c r="AA35" s="76">
        <f>STOA!I35</f>
        <v>0</v>
      </c>
      <c r="AB35" s="76">
        <f>-STOA!O35</f>
        <v>0</v>
      </c>
      <c r="AC35">
        <f t="shared" si="0"/>
        <v>8.9613138270754451</v>
      </c>
      <c r="AD35">
        <f t="shared" si="1"/>
        <v>627.9204380974561</v>
      </c>
      <c r="AE35">
        <f>'IDT-1'!C35</f>
        <v>0</v>
      </c>
      <c r="AF35" s="25"/>
      <c r="AG35">
        <f t="shared" si="2"/>
        <v>627.9204380974561</v>
      </c>
      <c r="AI35" s="35">
        <f>PXIL!I35</f>
        <v>0</v>
      </c>
      <c r="AJ35" s="35">
        <f>PXIL!O35</f>
        <v>0</v>
      </c>
      <c r="AK35" s="35">
        <f>RTM_IEX!I35</f>
        <v>6.76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6.1311239999999998</v>
      </c>
      <c r="E36">
        <f>GT_NG!Q36</f>
        <v>8.5919698194556737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612.90512725523786</v>
      </c>
      <c r="P36" s="37">
        <v>33.79</v>
      </c>
      <c r="Q36" s="37">
        <v>11.602012840534444</v>
      </c>
      <c r="R36" s="39">
        <v>19.2</v>
      </c>
      <c r="S36" s="39">
        <v>0</v>
      </c>
      <c r="T36" s="38">
        <f>SUMPRODUCT(LTA!J36:AN36,LTA!J$101:AN$101,LTA!J$104:AN$104)</f>
        <v>93.01</v>
      </c>
      <c r="U36" s="38">
        <f>SUMPRODUCT(LTA!J36:AN36,LTA!J$102:AN$102,LTA!J$104:AN$104)</f>
        <v>60.27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-270</v>
      </c>
      <c r="AA36" s="76">
        <f>STOA!I36</f>
        <v>0</v>
      </c>
      <c r="AB36" s="76">
        <f>-STOA!O36</f>
        <v>0</v>
      </c>
      <c r="AC36">
        <f t="shared" si="0"/>
        <v>9.1324177608419443</v>
      </c>
      <c r="AD36">
        <f t="shared" si="1"/>
        <v>619.56781615438615</v>
      </c>
      <c r="AE36">
        <f>'IDT-1'!C36</f>
        <v>0</v>
      </c>
      <c r="AF36" s="25"/>
      <c r="AG36">
        <f t="shared" si="2"/>
        <v>619.56781615438615</v>
      </c>
      <c r="AI36" s="35">
        <f>PXIL!I36</f>
        <v>0</v>
      </c>
      <c r="AJ36" s="35">
        <f>PXIL!O36</f>
        <v>0</v>
      </c>
      <c r="AK36" s="35">
        <f>RTM_IEX!I36</f>
        <v>4.83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6.1311239999999998</v>
      </c>
      <c r="E37">
        <f>GT_NG!Q37</f>
        <v>8.5919698194556737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608.42198997963067</v>
      </c>
      <c r="P37" s="37">
        <v>33.79</v>
      </c>
      <c r="Q37" s="37">
        <v>11.602012840534444</v>
      </c>
      <c r="R37" s="39">
        <v>20.5</v>
      </c>
      <c r="S37" s="39">
        <v>0</v>
      </c>
      <c r="T37" s="38">
        <f>SUMPRODUCT(LTA!J37:AN37,LTA!J$101:AN$101,LTA!J$104:AN$104)</f>
        <v>112.39</v>
      </c>
      <c r="U37" s="38">
        <f>SUMPRODUCT(LTA!J37:AN37,LTA!J$102:AN$102,LTA!J$104:AN$104)</f>
        <v>60.27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-285</v>
      </c>
      <c r="AA37" s="76">
        <f>STOA!I37</f>
        <v>0</v>
      </c>
      <c r="AB37" s="76">
        <f>-STOA!O37</f>
        <v>0</v>
      </c>
      <c r="AC37">
        <f t="shared" si="0"/>
        <v>9.4218350643312725</v>
      </c>
      <c r="AD37">
        <f t="shared" si="1"/>
        <v>626.26526157528951</v>
      </c>
      <c r="AE37">
        <f>'IDT-1'!C37</f>
        <v>0</v>
      </c>
      <c r="AF37" s="25"/>
      <c r="AG37">
        <f t="shared" si="2"/>
        <v>626.26526157528951</v>
      </c>
      <c r="AI37" s="35">
        <f>PXIL!I37</f>
        <v>0</v>
      </c>
      <c r="AJ37" s="35">
        <f>PXIL!O37</f>
        <v>0</v>
      </c>
      <c r="AK37" s="35">
        <f>RTM_IEX!I37</f>
        <v>10.62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6.1311239999999998</v>
      </c>
      <c r="E38">
        <f>GT_NG!Q38</f>
        <v>8.5919698194556737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608.42198997963067</v>
      </c>
      <c r="P38" s="37">
        <v>33.79</v>
      </c>
      <c r="Q38" s="37">
        <v>11.602012840534444</v>
      </c>
      <c r="R38" s="39">
        <v>20.5</v>
      </c>
      <c r="S38" s="39">
        <v>0</v>
      </c>
      <c r="T38" s="38">
        <f>SUMPRODUCT(LTA!J38:AN38,LTA!J$101:AN$101,LTA!J$104:AN$104)</f>
        <v>131.32999999999998</v>
      </c>
      <c r="U38" s="38">
        <f>SUMPRODUCT(LTA!J38:AN38,LTA!J$102:AN$102,LTA!J$104:AN$104)</f>
        <v>60.27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-275</v>
      </c>
      <c r="AA38" s="76">
        <f>STOA!I38</f>
        <v>0</v>
      </c>
      <c r="AB38" s="76">
        <f>-STOA!O38</f>
        <v>0</v>
      </c>
      <c r="AC38">
        <f t="shared" si="0"/>
        <v>9.4081178815052287</v>
      </c>
      <c r="AD38">
        <f t="shared" si="1"/>
        <v>644.59897875811566</v>
      </c>
      <c r="AE38">
        <f>'IDT-1'!C38</f>
        <v>0</v>
      </c>
      <c r="AF38" s="25"/>
      <c r="AG38">
        <f t="shared" si="2"/>
        <v>644.59897875811566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6.1311239999999998</v>
      </c>
      <c r="E39">
        <f>GT_NG!Q39</f>
        <v>8.5919698194556737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597.55667867725538</v>
      </c>
      <c r="P39" s="37">
        <v>33.79</v>
      </c>
      <c r="Q39" s="37">
        <v>11.602012840534444</v>
      </c>
      <c r="R39" s="39">
        <v>25.499999999999996</v>
      </c>
      <c r="S39" s="39">
        <v>0</v>
      </c>
      <c r="T39" s="38">
        <f>SUMPRODUCT(LTA!J39:AN39,LTA!J$101:AN$101,LTA!J$104:AN$104)</f>
        <v>147.11000000000001</v>
      </c>
      <c r="U39" s="38">
        <f>SUMPRODUCT(LTA!J39:AN39,LTA!J$102:AN$102,LTA!J$104:AN$104)</f>
        <v>60.27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-245</v>
      </c>
      <c r="AA39" s="76">
        <f>STOA!I39</f>
        <v>0</v>
      </c>
      <c r="AB39" s="76">
        <f>-STOA!O39</f>
        <v>0</v>
      </c>
      <c r="AC39">
        <f t="shared" si="0"/>
        <v>9.406839270520658</v>
      </c>
      <c r="AD39">
        <f t="shared" si="1"/>
        <v>664.51494606672486</v>
      </c>
      <c r="AE39">
        <f>'IDT-1'!C39</f>
        <v>0</v>
      </c>
      <c r="AF39" s="25"/>
      <c r="AG39">
        <f t="shared" si="2"/>
        <v>664.51494606672486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6.1311239999999998</v>
      </c>
      <c r="E40">
        <f>GT_NG!Q40</f>
        <v>8.5919698194556737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606.49188882218289</v>
      </c>
      <c r="P40" s="37">
        <v>33.79</v>
      </c>
      <c r="Q40" s="37">
        <v>11.602012840534444</v>
      </c>
      <c r="R40" s="39">
        <v>25.499999999999996</v>
      </c>
      <c r="S40" s="39">
        <v>0</v>
      </c>
      <c r="T40" s="38">
        <f>SUMPRODUCT(LTA!J40:AN40,LTA!J$101:AN$101,LTA!J$104:AN$104)</f>
        <v>162.69999999999999</v>
      </c>
      <c r="U40" s="38">
        <f>SUMPRODUCT(LTA!J40:AN40,LTA!J$102:AN$102,LTA!J$104:AN$104)</f>
        <v>60.27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-245</v>
      </c>
      <c r="AA40" s="76">
        <f>STOA!I40</f>
        <v>0</v>
      </c>
      <c r="AB40" s="76">
        <f>-STOA!O40</f>
        <v>0</v>
      </c>
      <c r="AC40">
        <f t="shared" si="0"/>
        <v>9.6767490924771344</v>
      </c>
      <c r="AD40">
        <f t="shared" si="1"/>
        <v>678.77024638969579</v>
      </c>
      <c r="AE40">
        <f>'IDT-1'!C40</f>
        <v>0</v>
      </c>
      <c r="AF40" s="25"/>
      <c r="AG40">
        <f t="shared" si="2"/>
        <v>678.77024638969579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6.1311239999999998</v>
      </c>
      <c r="E41">
        <f>GT_NG!Q41</f>
        <v>8.5919698194556737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456.8518888221829</v>
      </c>
      <c r="P41" s="37">
        <v>33.79</v>
      </c>
      <c r="Q41" s="37">
        <v>11.602012840534444</v>
      </c>
      <c r="R41" s="39">
        <v>25.499999999999996</v>
      </c>
      <c r="S41" s="39">
        <v>0</v>
      </c>
      <c r="T41" s="38">
        <f>SUMPRODUCT(LTA!J41:AN41,LTA!J$101:AN$101,LTA!J$104:AN$104)</f>
        <v>182.81</v>
      </c>
      <c r="U41" s="38">
        <f>SUMPRODUCT(LTA!J41:AN41,LTA!J$102:AN$102,LTA!J$104:AN$104)</f>
        <v>60.27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7.565830532912531</v>
      </c>
      <c r="AD41">
        <f t="shared" si="1"/>
        <v>691.35116494926046</v>
      </c>
      <c r="AE41">
        <f>'IDT-1'!C41</f>
        <v>0</v>
      </c>
      <c r="AF41" s="25"/>
      <c r="AG41">
        <f t="shared" si="2"/>
        <v>691.35116494926046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-135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6.1311239999999998</v>
      </c>
      <c r="E42">
        <f>GT_NG!Q42</f>
        <v>8.5919698194556737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383.22667867725539</v>
      </c>
      <c r="P42" s="37">
        <v>33.79</v>
      </c>
      <c r="Q42" s="37">
        <v>11.602012840534444</v>
      </c>
      <c r="R42" s="39">
        <v>25.499999999999996</v>
      </c>
      <c r="S42" s="39">
        <v>0</v>
      </c>
      <c r="T42" s="38">
        <f>SUMPRODUCT(LTA!J42:AN42,LTA!J$101:AN$101,LTA!J$104:AN$104)</f>
        <v>196.7</v>
      </c>
      <c r="U42" s="38">
        <f>SUMPRODUCT(LTA!J42:AN42,LTA!J$102:AN$102,LTA!J$104:AN$104)</f>
        <v>60.27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6.5024357043041681</v>
      </c>
      <c r="AD42">
        <f t="shared" si="1"/>
        <v>708.67934963294124</v>
      </c>
      <c r="AE42">
        <f>'IDT-1'!C42</f>
        <v>0</v>
      </c>
      <c r="AF42" s="25"/>
      <c r="AG42">
        <f t="shared" si="2"/>
        <v>708.67934963294124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-59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6.1311239999999998</v>
      </c>
      <c r="E43">
        <f>GT_NG!Q43</f>
        <v>8.5919698194556737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384.46875403957426</v>
      </c>
      <c r="P43" s="37">
        <v>33.79</v>
      </c>
      <c r="Q43" s="37">
        <v>11.602012840534444</v>
      </c>
      <c r="R43" s="39">
        <v>26.3</v>
      </c>
      <c r="S43" s="39">
        <v>0</v>
      </c>
      <c r="T43" s="38">
        <f>SUMPRODUCT(LTA!J43:AN43,LTA!J$101:AN$101,LTA!J$104:AN$104)</f>
        <v>210</v>
      </c>
      <c r="U43" s="38">
        <f>SUMPRODUCT(LTA!J43:AN43,LTA!J$102:AN$102,LTA!J$104:AN$104)</f>
        <v>60.27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6.771468939499738</v>
      </c>
      <c r="AD43">
        <f t="shared" si="1"/>
        <v>704.7523917600646</v>
      </c>
      <c r="AE43">
        <f>'IDT-1'!C43</f>
        <v>0</v>
      </c>
      <c r="AF43" s="25"/>
      <c r="AG43">
        <f t="shared" si="2"/>
        <v>704.7523917600646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-78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6.1311239999999998</v>
      </c>
      <c r="E44">
        <f>GT_NG!Q44</f>
        <v>8.5919698194556737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384.46705572733799</v>
      </c>
      <c r="P44" s="37">
        <v>33.79</v>
      </c>
      <c r="Q44" s="37">
        <v>11.602012840534444</v>
      </c>
      <c r="R44" s="39">
        <v>26.3</v>
      </c>
      <c r="S44" s="39">
        <v>0</v>
      </c>
      <c r="T44" s="38">
        <f>SUMPRODUCT(LTA!J44:AN44,LTA!J$101:AN$101,LTA!J$104:AN$104)</f>
        <v>220.35</v>
      </c>
      <c r="U44" s="38">
        <f>SUMPRODUCT(LTA!J44:AN44,LTA!J$102:AN$102,LTA!J$104:AN$104)</f>
        <v>60.27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6.8207404195338786</v>
      </c>
      <c r="AD44">
        <f t="shared" si="1"/>
        <v>719.05142196779423</v>
      </c>
      <c r="AE44">
        <f>'IDT-1'!C44</f>
        <v>0</v>
      </c>
      <c r="AF44" s="25"/>
      <c r="AG44">
        <f t="shared" si="2"/>
        <v>719.05142196779423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-74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6.1311239999999998</v>
      </c>
      <c r="E45">
        <f>GT_NG!Q45</f>
        <v>8.2605926336194972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383.26575572733799</v>
      </c>
      <c r="P45" s="37">
        <v>33.79</v>
      </c>
      <c r="Q45" s="37">
        <v>11.602012840534444</v>
      </c>
      <c r="R45" s="39">
        <v>26.3</v>
      </c>
      <c r="S45" s="39">
        <v>0</v>
      </c>
      <c r="T45" s="38">
        <f>SUMPRODUCT(LTA!J45:AN45,LTA!J$101:AN$101,LTA!J$104:AN$104)</f>
        <v>230.1</v>
      </c>
      <c r="U45" s="38">
        <f>SUMPRODUCT(LTA!J45:AN45,LTA!J$102:AN$102,LTA!J$104:AN$104)</f>
        <v>60.27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6.9241421288973779</v>
      </c>
      <c r="AD45">
        <f t="shared" si="1"/>
        <v>722.16534307259451</v>
      </c>
      <c r="AE45">
        <f>'IDT-1'!C45</f>
        <v>0</v>
      </c>
      <c r="AF45" s="25"/>
      <c r="AG45">
        <f t="shared" si="2"/>
        <v>722.16534307259451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-79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6.1311239999999998</v>
      </c>
      <c r="E46">
        <f>GT_NG!Q46</f>
        <v>8.2605926336194972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383.26575572733799</v>
      </c>
      <c r="P46" s="37">
        <v>33.79</v>
      </c>
      <c r="Q46" s="37">
        <v>11.602012840534444</v>
      </c>
      <c r="R46" s="39">
        <v>26.3</v>
      </c>
      <c r="S46" s="39">
        <v>0</v>
      </c>
      <c r="T46" s="38">
        <f>SUMPRODUCT(LTA!J46:AN46,LTA!J$101:AN$101,LTA!J$104:AN$104)</f>
        <v>236.57</v>
      </c>
      <c r="U46" s="38">
        <f>SUMPRODUCT(LTA!J46:AN46,LTA!J$102:AN$102,LTA!J$104:AN$104)</f>
        <v>60.27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6.9510241740495644</v>
      </c>
      <c r="AD46">
        <f t="shared" si="1"/>
        <v>731.60846102744244</v>
      </c>
      <c r="AE46">
        <f>'IDT-1'!C46</f>
        <v>0</v>
      </c>
      <c r="AF46" s="25"/>
      <c r="AG46">
        <f t="shared" si="2"/>
        <v>731.60846102744244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-76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6.1311239999999998</v>
      </c>
      <c r="E47">
        <f>GT_NG!Q47</f>
        <v>8.2605926336194972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383.26575572733799</v>
      </c>
      <c r="P47" s="37">
        <v>33.79</v>
      </c>
      <c r="Q47" s="37">
        <v>14.64</v>
      </c>
      <c r="R47" s="39">
        <v>26.3</v>
      </c>
      <c r="S47" s="39">
        <v>0</v>
      </c>
      <c r="T47" s="38">
        <f>SUMPRODUCT(LTA!J47:AN47,LTA!J$101:AN$101,LTA!J$104:AN$104)</f>
        <v>242.45</v>
      </c>
      <c r="U47" s="38">
        <f>SUMPRODUCT(LTA!J47:AN47,LTA!J$102:AN$102,LTA!J$104:AN$104)</f>
        <v>60.27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7.0127231556107903</v>
      </c>
      <c r="AD47">
        <f t="shared" si="1"/>
        <v>741.46474920534649</v>
      </c>
      <c r="AE47">
        <f>'IDT-1'!C47</f>
        <v>0</v>
      </c>
      <c r="AF47" s="25"/>
      <c r="AG47">
        <f t="shared" si="2"/>
        <v>741.46474920534649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-75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6.1311239999999998</v>
      </c>
      <c r="E48">
        <f>GT_NG!Q48</f>
        <v>8.11164910281971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383.26575572733799</v>
      </c>
      <c r="P48" s="37">
        <v>33.79</v>
      </c>
      <c r="Q48" s="37">
        <v>14.64</v>
      </c>
      <c r="R48" s="39">
        <v>26.3</v>
      </c>
      <c r="S48" s="39">
        <v>0</v>
      </c>
      <c r="T48" s="38">
        <f>SUMPRODUCT(LTA!J48:AN48,LTA!J$101:AN$101,LTA!J$104:AN$104)</f>
        <v>243.78</v>
      </c>
      <c r="U48" s="38">
        <f>SUMPRODUCT(LTA!J48:AN48,LTA!J$102:AN$102,LTA!J$104:AN$104)</f>
        <v>60.27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6.9826288046575309</v>
      </c>
      <c r="AD48">
        <f t="shared" si="1"/>
        <v>747.67590002550003</v>
      </c>
      <c r="AE48">
        <f>'IDT-1'!C48</f>
        <v>0</v>
      </c>
      <c r="AF48" s="25"/>
      <c r="AG48">
        <f t="shared" si="2"/>
        <v>747.67590002550003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-70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6.1311239999999998</v>
      </c>
      <c r="E49">
        <f>GT_NG!Q49</f>
        <v>8.11164910281971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383.26575572733799</v>
      </c>
      <c r="P49" s="37">
        <v>33.79</v>
      </c>
      <c r="Q49" s="37">
        <v>14.64</v>
      </c>
      <c r="R49" s="39">
        <v>26.3</v>
      </c>
      <c r="S49" s="39">
        <v>0</v>
      </c>
      <c r="T49" s="38">
        <f>SUMPRODUCT(LTA!J49:AN49,LTA!J$101:AN$101,LTA!J$104:AN$104)</f>
        <v>246.94000000000003</v>
      </c>
      <c r="U49" s="38">
        <f>SUMPRODUCT(LTA!J49:AN49,LTA!J$102:AN$102,LTA!J$104:AN$104)</f>
        <v>59.77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7.0190994412227408</v>
      </c>
      <c r="AD49">
        <f t="shared" si="1"/>
        <v>748.29942938893498</v>
      </c>
      <c r="AE49">
        <f>'IDT-1'!C49</f>
        <v>0</v>
      </c>
      <c r="AF49" s="25"/>
      <c r="AG49">
        <f t="shared" si="2"/>
        <v>748.29942938893498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-72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6.1311239999999998</v>
      </c>
      <c r="E50">
        <f>GT_NG!Q50</f>
        <v>8.11164910281971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383.53498036501912</v>
      </c>
      <c r="P50" s="37">
        <v>33.79</v>
      </c>
      <c r="Q50" s="37">
        <v>14.64</v>
      </c>
      <c r="R50" s="39">
        <v>26.3</v>
      </c>
      <c r="S50" s="39">
        <v>0</v>
      </c>
      <c r="T50" s="38">
        <f>SUMPRODUCT(LTA!J50:AN50,LTA!J$101:AN$101,LTA!J$104:AN$104)</f>
        <v>246.94000000000003</v>
      </c>
      <c r="U50" s="38">
        <f>SUMPRODUCT(LTA!J50:AN50,LTA!J$102:AN$102,LTA!J$104:AN$104)</f>
        <v>59.77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6.9976154385488405</v>
      </c>
      <c r="AD50">
        <f t="shared" si="1"/>
        <v>751.59013802929007</v>
      </c>
      <c r="AE50">
        <f>'IDT-1'!C50</f>
        <v>0</v>
      </c>
      <c r="AF50" s="25"/>
      <c r="AG50">
        <f t="shared" si="2"/>
        <v>751.59013802929007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-69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6.1311239999999998</v>
      </c>
      <c r="E51">
        <f>GT_NG!Q51</f>
        <v>8.11164910281971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392.28921508948167</v>
      </c>
      <c r="P51" s="37">
        <v>33.79</v>
      </c>
      <c r="Q51" s="37">
        <v>14.64</v>
      </c>
      <c r="R51" s="39">
        <v>26.3</v>
      </c>
      <c r="S51" s="39">
        <v>0</v>
      </c>
      <c r="T51" s="38">
        <f>SUMPRODUCT(LTA!J51:AN51,LTA!J$101:AN$101,LTA!J$104:AN$104)</f>
        <v>246.94000000000003</v>
      </c>
      <c r="U51" s="38">
        <f>SUMPRODUCT(LTA!J51:AN51,LTA!J$102:AN$102,LTA!J$104:AN$104)</f>
        <v>59.77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7.1838182436387132</v>
      </c>
      <c r="AD51">
        <f t="shared" si="1"/>
        <v>745.1581699486627</v>
      </c>
      <c r="AE51">
        <f>'IDT-1'!C51</f>
        <v>0</v>
      </c>
      <c r="AF51" s="25"/>
      <c r="AG51">
        <f t="shared" si="2"/>
        <v>745.1581699486627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-84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6.1311239999999998</v>
      </c>
      <c r="E52">
        <f>GT_NG!Q52</f>
        <v>8.11164910281971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392.28921508948167</v>
      </c>
      <c r="P52" s="37">
        <v>33.79</v>
      </c>
      <c r="Q52" s="37">
        <v>14.64</v>
      </c>
      <c r="R52" s="39">
        <v>26.3</v>
      </c>
      <c r="S52" s="39">
        <v>0</v>
      </c>
      <c r="T52" s="38">
        <f>SUMPRODUCT(LTA!J52:AN52,LTA!J$101:AN$101,LTA!J$104:AN$104)</f>
        <v>245.94000000000003</v>
      </c>
      <c r="U52" s="38">
        <f>SUMPRODUCT(LTA!J52:AN52,LTA!J$102:AN$102,LTA!J$104:AN$104)</f>
        <v>59.77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7.1367116522256921</v>
      </c>
      <c r="AD52">
        <f t="shared" si="1"/>
        <v>749.20527654007572</v>
      </c>
      <c r="AE52">
        <f>'IDT-1'!C52</f>
        <v>0</v>
      </c>
      <c r="AF52" s="25"/>
      <c r="AG52">
        <f t="shared" si="2"/>
        <v>749.20527654007572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-79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6.1311239999999998</v>
      </c>
      <c r="E53">
        <f>GT_NG!Q53</f>
        <v>8.11164910281971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381.8427049445541</v>
      </c>
      <c r="P53" s="37">
        <v>33.79</v>
      </c>
      <c r="Q53" s="37">
        <v>14.64</v>
      </c>
      <c r="R53" s="39">
        <v>26.3</v>
      </c>
      <c r="S53" s="39">
        <v>0</v>
      </c>
      <c r="T53" s="38">
        <f>SUMPRODUCT(LTA!J53:AN53,LTA!J$101:AN$101,LTA!J$104:AN$104)</f>
        <v>243.94000000000003</v>
      </c>
      <c r="U53" s="38">
        <f>SUMPRODUCT(LTA!J53:AN53,LTA!J$102:AN$102,LTA!J$104:AN$104)</f>
        <v>59.77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7.1261033742039031</v>
      </c>
      <c r="AD53">
        <f t="shared" si="1"/>
        <v>725.76937467316986</v>
      </c>
      <c r="AE53">
        <f>'IDT-1'!C53</f>
        <v>0</v>
      </c>
      <c r="AF53" s="25"/>
      <c r="AG53">
        <f t="shared" si="2"/>
        <v>725.76937467316986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-90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6.1311239999999998</v>
      </c>
      <c r="E54">
        <f>GT_NG!Q54</f>
        <v>8.11164910281971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381.57348030687297</v>
      </c>
      <c r="P54" s="37">
        <v>33.79</v>
      </c>
      <c r="Q54" s="37">
        <v>14.64</v>
      </c>
      <c r="R54" s="39">
        <v>26.3</v>
      </c>
      <c r="S54" s="39">
        <v>0</v>
      </c>
      <c r="T54" s="38">
        <f>SUMPRODUCT(LTA!J54:AN54,LTA!J$101:AN$101,LTA!J$104:AN$104)</f>
        <v>242.94000000000003</v>
      </c>
      <c r="U54" s="38">
        <f>SUMPRODUCT(LTA!J54:AN54,LTA!J$102:AN$102,LTA!J$104:AN$104)</f>
        <v>59.77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7.116203422029991</v>
      </c>
      <c r="AD54">
        <f t="shared" si="1"/>
        <v>724.51004998766268</v>
      </c>
      <c r="AE54">
        <f>'IDT-1'!C54</f>
        <v>0</v>
      </c>
      <c r="AF54" s="25"/>
      <c r="AG54">
        <f t="shared" si="2"/>
        <v>724.51004998766268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-90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6.1311239999999998</v>
      </c>
      <c r="E55">
        <f>GT_NG!Q55</f>
        <v>8.11164910281971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381.57348030687297</v>
      </c>
      <c r="P55" s="37">
        <v>33.79</v>
      </c>
      <c r="Q55" s="37">
        <v>14.64</v>
      </c>
      <c r="R55" s="39">
        <v>26.3</v>
      </c>
      <c r="S55" s="39">
        <v>0</v>
      </c>
      <c r="T55" s="38">
        <f>SUMPRODUCT(LTA!J55:AN55,LTA!J$101:AN$101,LTA!J$104:AN$104)</f>
        <v>238.84</v>
      </c>
      <c r="U55" s="38">
        <f>SUMPRODUCT(LTA!J55:AN55,LTA!J$102:AN$102,LTA!J$104:AN$104)</f>
        <v>59.77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7.1235300134430126</v>
      </c>
      <c r="AD55">
        <f t="shared" si="1"/>
        <v>715.40272339624971</v>
      </c>
      <c r="AE55">
        <f>'IDT-1'!C55</f>
        <v>0</v>
      </c>
      <c r="AF55" s="25"/>
      <c r="AG55">
        <f t="shared" si="2"/>
        <v>715.40272339624971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-95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6.1311239999999998</v>
      </c>
      <c r="E56">
        <f>GT_NG!Q56</f>
        <v>8.11164910281971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381.57348030687297</v>
      </c>
      <c r="P56" s="37">
        <v>33.79</v>
      </c>
      <c r="Q56" s="37">
        <v>14.64</v>
      </c>
      <c r="R56" s="39">
        <v>26.3</v>
      </c>
      <c r="S56" s="39">
        <v>0</v>
      </c>
      <c r="T56" s="38">
        <f>SUMPRODUCT(LTA!J56:AN56,LTA!J$101:AN$101,LTA!J$104:AN$104)</f>
        <v>231.87</v>
      </c>
      <c r="U56" s="38">
        <f>SUMPRODUCT(LTA!J56:AN56,LTA!J$102:AN$102,LTA!J$104:AN$104)</f>
        <v>59.77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7.0691640134430118</v>
      </c>
      <c r="AD56">
        <f t="shared" si="1"/>
        <v>708.48708939624964</v>
      </c>
      <c r="AE56">
        <f>'IDT-1'!C56</f>
        <v>0</v>
      </c>
      <c r="AF56" s="25"/>
      <c r="AG56">
        <f t="shared" si="2"/>
        <v>708.48708939624964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-95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6.1311239999999998</v>
      </c>
      <c r="E57">
        <f>GT_NG!Q57</f>
        <v>7.6603136308805801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385.61798033659903</v>
      </c>
      <c r="P57" s="37">
        <v>33.79</v>
      </c>
      <c r="Q57" s="37">
        <v>14.64</v>
      </c>
      <c r="R57" s="39">
        <v>26.3</v>
      </c>
      <c r="S57" s="39">
        <v>0</v>
      </c>
      <c r="T57" s="38">
        <f>SUMPRODUCT(LTA!J57:AN57,LTA!J$101:AN$101,LTA!J$104:AN$104)</f>
        <v>231.15</v>
      </c>
      <c r="U57" s="38">
        <f>SUMPRODUCT(LTA!J57:AN57,LTA!J$102:AN$102,LTA!J$104:AN$104)</f>
        <v>59.77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7.3038302906240666</v>
      </c>
      <c r="AD57">
        <f t="shared" si="1"/>
        <v>684.1255876768555</v>
      </c>
      <c r="AE57">
        <f>'IDT-1'!C57</f>
        <v>0</v>
      </c>
      <c r="AF57" s="25"/>
      <c r="AG57">
        <f t="shared" si="2"/>
        <v>684.1255876768555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-122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6.1311239999999998</v>
      </c>
      <c r="E58">
        <f>GT_NG!Q58</f>
        <v>7.6603136308805801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385.61798033659903</v>
      </c>
      <c r="P58" s="37">
        <v>33.79</v>
      </c>
      <c r="Q58" s="37">
        <v>14.64</v>
      </c>
      <c r="R58" s="39">
        <v>26.3</v>
      </c>
      <c r="S58" s="39">
        <v>0</v>
      </c>
      <c r="T58" s="38">
        <f>SUMPRODUCT(LTA!J58:AN58,LTA!J$101:AN$101,LTA!J$104:AN$104)</f>
        <v>225.00000000000003</v>
      </c>
      <c r="U58" s="38">
        <f>SUMPRODUCT(LTA!J58:AN58,LTA!J$102:AN$102,LTA!J$104:AN$104)</f>
        <v>59.77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7.2479989723414624</v>
      </c>
      <c r="AD58">
        <f t="shared" si="1"/>
        <v>679.03141899513821</v>
      </c>
      <c r="AE58">
        <f>'IDT-1'!C58</f>
        <v>0</v>
      </c>
      <c r="AF58" s="25"/>
      <c r="AG58">
        <f t="shared" si="2"/>
        <v>679.03141899513821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-121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6.1311239999999998</v>
      </c>
      <c r="E59">
        <f>GT_NG!Q59</f>
        <v>7.6603136308805801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385.61798033659903</v>
      </c>
      <c r="P59" s="37">
        <v>33.79</v>
      </c>
      <c r="Q59" s="37">
        <v>14.64</v>
      </c>
      <c r="R59" s="39">
        <v>26.3</v>
      </c>
      <c r="S59" s="39">
        <v>0</v>
      </c>
      <c r="T59" s="38">
        <f>SUMPRODUCT(LTA!J59:AN59,LTA!J$101:AN$101,LTA!J$104:AN$104)</f>
        <v>215.98000000000002</v>
      </c>
      <c r="U59" s="38">
        <f>SUMPRODUCT(LTA!J59:AN59,LTA!J$102:AN$102,LTA!J$104:AN$104)</f>
        <v>59.77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7.0518618798197945</v>
      </c>
      <c r="AD59">
        <f t="shared" si="1"/>
        <v>686.2075560876599</v>
      </c>
      <c r="AE59">
        <f>'IDT-1'!C59</f>
        <v>0</v>
      </c>
      <c r="AF59" s="25"/>
      <c r="AG59">
        <f t="shared" si="2"/>
        <v>686.2075560876599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-105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6.1311239999999998</v>
      </c>
      <c r="E60">
        <f>GT_NG!Q60</f>
        <v>7.6603136308805801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385.61798033659903</v>
      </c>
      <c r="P60" s="37">
        <v>33.79</v>
      </c>
      <c r="Q60" s="37">
        <v>14.64</v>
      </c>
      <c r="R60" s="39">
        <v>26.3</v>
      </c>
      <c r="S60" s="39">
        <v>0</v>
      </c>
      <c r="T60" s="38">
        <f>SUMPRODUCT(LTA!J60:AN60,LTA!J$101:AN$101,LTA!J$104:AN$104)</f>
        <v>208.61</v>
      </c>
      <c r="U60" s="38">
        <f>SUMPRODUCT(LTA!J60:AN60,LTA!J$102:AN$102,LTA!J$104:AN$104)</f>
        <v>59.77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6.9786532432545858</v>
      </c>
      <c r="AD60">
        <f t="shared" si="1"/>
        <v>680.91076472422503</v>
      </c>
      <c r="AE60">
        <f>'IDT-1'!C60</f>
        <v>0</v>
      </c>
      <c r="AF60" s="25"/>
      <c r="AG60">
        <f t="shared" si="2"/>
        <v>680.91076472422503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-103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6.1311239999999998</v>
      </c>
      <c r="E61">
        <f>GT_NG!Q61</f>
        <v>7.6603136308805801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388.33790353797599</v>
      </c>
      <c r="P61" s="37">
        <v>33.79</v>
      </c>
      <c r="Q61" s="37">
        <v>14.64</v>
      </c>
      <c r="R61" s="39">
        <v>26.3</v>
      </c>
      <c r="S61" s="39">
        <v>0</v>
      </c>
      <c r="T61" s="38">
        <f>SUMPRODUCT(LTA!J61:AN61,LTA!J$101:AN$101,LTA!J$104:AN$104)</f>
        <v>197.87</v>
      </c>
      <c r="U61" s="38">
        <f>SUMPRODUCT(LTA!J61:AN61,LTA!J$102:AN$102,LTA!J$104:AN$104)</f>
        <v>59.77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6.9475419173557418</v>
      </c>
      <c r="AD61">
        <f t="shared" si="1"/>
        <v>668.92179925150083</v>
      </c>
      <c r="AE61">
        <f>'IDT-1'!C61</f>
        <v>0</v>
      </c>
      <c r="AF61" s="25"/>
      <c r="AG61">
        <f t="shared" si="2"/>
        <v>668.92179925150083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-107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6.1311239999999998</v>
      </c>
      <c r="E62">
        <f>GT_NG!Q62</f>
        <v>7.6603136308805801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388.33790353797599</v>
      </c>
      <c r="P62" s="37">
        <v>33.79</v>
      </c>
      <c r="Q62" s="37">
        <v>14.64</v>
      </c>
      <c r="R62" s="39">
        <v>26.3</v>
      </c>
      <c r="S62" s="39">
        <v>0</v>
      </c>
      <c r="T62" s="38">
        <f>SUMPRODUCT(LTA!J62:AN62,LTA!J$101:AN$101,LTA!J$104:AN$104)</f>
        <v>184.65</v>
      </c>
      <c r="U62" s="38">
        <f>SUMPRODUCT(LTA!J62:AN62,LTA!J$102:AN$102,LTA!J$104:AN$104)</f>
        <v>59.77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6.7658127345296988</v>
      </c>
      <c r="AD62">
        <f t="shared" si="1"/>
        <v>665.88352843432676</v>
      </c>
      <c r="AE62">
        <f>'IDT-1'!C62</f>
        <v>0</v>
      </c>
      <c r="AF62" s="25"/>
      <c r="AG62">
        <f t="shared" si="2"/>
        <v>665.88352843432676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-97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6.1311239999999998</v>
      </c>
      <c r="E63">
        <f>GT_NG!Q63</f>
        <v>7.6603136308805801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455.45795401544132</v>
      </c>
      <c r="P63" s="37">
        <v>33.79</v>
      </c>
      <c r="Q63" s="37">
        <v>11.602012840534444</v>
      </c>
      <c r="R63" s="39">
        <v>26.3</v>
      </c>
      <c r="S63" s="39">
        <v>0</v>
      </c>
      <c r="T63" s="38">
        <f>SUMPRODUCT(LTA!J63:AN63,LTA!J$101:AN$101,LTA!J$104:AN$104)</f>
        <v>171.20999999999998</v>
      </c>
      <c r="U63" s="38">
        <f>SUMPRODUCT(LTA!J63:AN63,LTA!J$102:AN$102,LTA!J$104:AN$104)</f>
        <v>59.77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7.6167772888011465</v>
      </c>
      <c r="AD63">
        <f t="shared" si="1"/>
        <v>657.67462719805508</v>
      </c>
      <c r="AE63">
        <f>'IDT-1'!C63</f>
        <v>0</v>
      </c>
      <c r="AF63" s="25"/>
      <c r="AG63">
        <f t="shared" si="2"/>
        <v>657.67462719805508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-155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6.1311239999999998</v>
      </c>
      <c r="E64">
        <f>GT_NG!Q64</f>
        <v>7.6603136308805801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601.65625331121601</v>
      </c>
      <c r="P64" s="37">
        <v>33.79</v>
      </c>
      <c r="Q64" s="37">
        <v>11.602012840534444</v>
      </c>
      <c r="R64" s="39">
        <v>26.3</v>
      </c>
      <c r="S64" s="39">
        <v>0</v>
      </c>
      <c r="T64" s="38">
        <f>SUMPRODUCT(LTA!J64:AN64,LTA!J$101:AN$101,LTA!J$104:AN$104)</f>
        <v>154.17000000000002</v>
      </c>
      <c r="U64" s="38">
        <f>SUMPRODUCT(LTA!J64:AN64,LTA!J$102:AN$102,LTA!J$104:AN$104)</f>
        <v>59.77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-175</v>
      </c>
      <c r="AA64" s="76">
        <f>STOA!I64</f>
        <v>0</v>
      </c>
      <c r="AB64" s="76">
        <f>-STOA!O64</f>
        <v>0</v>
      </c>
      <c r="AC64">
        <f t="shared" si="0"/>
        <v>9.5990154903511247</v>
      </c>
      <c r="AD64">
        <f t="shared" si="1"/>
        <v>660.85068829227976</v>
      </c>
      <c r="AE64">
        <f>'IDT-1'!C64</f>
        <v>0</v>
      </c>
      <c r="AF64" s="25"/>
      <c r="AG64">
        <f t="shared" si="2"/>
        <v>660.85068829227976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-104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6.1311239999999998</v>
      </c>
      <c r="E65">
        <f>GT_NG!Q65</f>
        <v>7.889449003517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603.88740681613649</v>
      </c>
      <c r="P65" s="37">
        <v>33.79</v>
      </c>
      <c r="Q65" s="37">
        <v>11.602012840534444</v>
      </c>
      <c r="R65" s="39">
        <v>26.3</v>
      </c>
      <c r="S65" s="39">
        <v>0</v>
      </c>
      <c r="T65" s="38">
        <f>SUMPRODUCT(LTA!J65:AN65,LTA!J$101:AN$101,LTA!J$104:AN$104)</f>
        <v>137.99</v>
      </c>
      <c r="U65" s="38">
        <f>SUMPRODUCT(LTA!J65:AN65,LTA!J$102:AN$102,LTA!J$104:AN$104)</f>
        <v>59.77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-200</v>
      </c>
      <c r="AA65" s="76">
        <f>STOA!I65</f>
        <v>0</v>
      </c>
      <c r="AB65" s="76">
        <f>-STOA!O65</f>
        <v>0</v>
      </c>
      <c r="AC65">
        <f t="shared" si="0"/>
        <v>9.4291111973352351</v>
      </c>
      <c r="AD65">
        <f t="shared" si="1"/>
        <v>655.30088146285266</v>
      </c>
      <c r="AE65">
        <f>'IDT-1'!C65</f>
        <v>0</v>
      </c>
      <c r="AF65" s="25"/>
      <c r="AG65">
        <f t="shared" si="2"/>
        <v>655.30088146285266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-71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6.1311239999999998</v>
      </c>
      <c r="E66">
        <f>GT_NG!Q66</f>
        <v>7.889449003517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603.88740681613649</v>
      </c>
      <c r="P66" s="37">
        <v>33.79</v>
      </c>
      <c r="Q66" s="37">
        <v>11.602012840534444</v>
      </c>
      <c r="R66" s="39">
        <v>26.3</v>
      </c>
      <c r="S66" s="39">
        <v>0</v>
      </c>
      <c r="T66" s="38">
        <f>SUMPRODUCT(LTA!J66:AN66,LTA!J$101:AN$101,LTA!J$104:AN$104)</f>
        <v>121.64999999999999</v>
      </c>
      <c r="U66" s="38">
        <f>SUMPRODUCT(LTA!J66:AN66,LTA!J$102:AN$102,LTA!J$104:AN$104)</f>
        <v>59.77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-185</v>
      </c>
      <c r="AA66" s="76">
        <f>STOA!I66</f>
        <v>0</v>
      </c>
      <c r="AB66" s="76">
        <f>-STOA!O66</f>
        <v>0</v>
      </c>
      <c r="AC66">
        <f t="shared" si="0"/>
        <v>9.2073233779439825</v>
      </c>
      <c r="AD66">
        <f t="shared" si="1"/>
        <v>651.18266928224386</v>
      </c>
      <c r="AE66">
        <f>'IDT-1'!C66</f>
        <v>0</v>
      </c>
      <c r="AF66" s="25"/>
      <c r="AG66">
        <f t="shared" si="2"/>
        <v>651.18266928224386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-74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6.1311239999999998</v>
      </c>
      <c r="E67">
        <f>GT_NG!Q67</f>
        <v>7.889449003517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610.20663982324106</v>
      </c>
      <c r="P67" s="37">
        <v>33.79</v>
      </c>
      <c r="Q67" s="37">
        <v>11.602012840534444</v>
      </c>
      <c r="R67" s="39">
        <v>26.3</v>
      </c>
      <c r="S67" s="39">
        <v>0</v>
      </c>
      <c r="T67" s="38">
        <f>SUMPRODUCT(LTA!J67:AN67,LTA!J$101:AN$101,LTA!J$104:AN$104)</f>
        <v>103.89999999999999</v>
      </c>
      <c r="U67" s="38">
        <f>SUMPRODUCT(LTA!J67:AN67,LTA!J$102:AN$102,LTA!J$104:AN$104)</f>
        <v>59.77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-175</v>
      </c>
      <c r="AA67" s="76">
        <f>STOA!I67</f>
        <v>0</v>
      </c>
      <c r="AB67" s="76">
        <f>-STOA!O67</f>
        <v>0</v>
      </c>
      <c r="AC67">
        <f t="shared" si="0"/>
        <v>9.0316888942907507</v>
      </c>
      <c r="AD67">
        <f t="shared" si="1"/>
        <v>650.92753677300175</v>
      </c>
      <c r="AE67">
        <f>'IDT-1'!C67</f>
        <v>0</v>
      </c>
      <c r="AF67" s="25"/>
      <c r="AG67">
        <f t="shared" si="2"/>
        <v>650.92753677300175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-73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6.1311239999999998</v>
      </c>
      <c r="E68">
        <f>GT_NG!Q68</f>
        <v>7.889449003517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632.51549304899163</v>
      </c>
      <c r="P68" s="37">
        <v>68.47</v>
      </c>
      <c r="Q68" s="37">
        <v>11.602012840534444</v>
      </c>
      <c r="R68" s="39">
        <v>26.3</v>
      </c>
      <c r="S68" s="39">
        <v>0</v>
      </c>
      <c r="T68" s="38">
        <f>SUMPRODUCT(LTA!J68:AN68,LTA!J$101:AN$101,LTA!J$104:AN$104)</f>
        <v>88.6</v>
      </c>
      <c r="U68" s="38">
        <f>SUMPRODUCT(LTA!J68:AN68,LTA!J$102:AN$102,LTA!J$104:AN$104)</f>
        <v>59.77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-160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9.4590590871254623</v>
      </c>
      <c r="AD68">
        <f t="shared" ref="AD68:AD98" si="4">SUM(B68:AB68,AI68:AV68)-AC68</f>
        <v>679.18901980591772</v>
      </c>
      <c r="AE68">
        <f>'IDT-1'!C68</f>
        <v>-29</v>
      </c>
      <c r="AF68" s="25"/>
      <c r="AG68">
        <f t="shared" ref="AG68:AG98" si="5">SUM(AD68:AF68)</f>
        <v>650.18901980591772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-101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6.1311239999999998</v>
      </c>
      <c r="E69">
        <f>GT_NG!Q69</f>
        <v>7.889449003517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632.51549304899163</v>
      </c>
      <c r="P69" s="37">
        <v>68.47</v>
      </c>
      <c r="Q69" s="37">
        <v>22.123248641503888</v>
      </c>
      <c r="R69" s="39">
        <v>26.3</v>
      </c>
      <c r="S69" s="39">
        <v>0</v>
      </c>
      <c r="T69" s="38">
        <f>SUMPRODUCT(LTA!J69:AN69,LTA!J$101:AN$101,LTA!J$104:AN$104)</f>
        <v>71.05</v>
      </c>
      <c r="U69" s="38">
        <f>SUMPRODUCT(LTA!J69:AN69,LTA!J$102:AN$102,LTA!J$104:AN$104)</f>
        <v>59.77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-105</v>
      </c>
      <c r="AA69" s="76">
        <f>STOA!I69</f>
        <v>0</v>
      </c>
      <c r="AB69" s="76">
        <f>-STOA!O69</f>
        <v>0</v>
      </c>
      <c r="AC69">
        <f t="shared" si="3"/>
        <v>8.9325556294167647</v>
      </c>
      <c r="AD69">
        <f t="shared" si="4"/>
        <v>732.68675906459566</v>
      </c>
      <c r="AE69">
        <f>'IDT-1'!C69</f>
        <v>-76</v>
      </c>
      <c r="AF69" s="25"/>
      <c r="AG69">
        <f t="shared" si="5"/>
        <v>656.68675906459566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-96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6.1311239999999998</v>
      </c>
      <c r="E70">
        <f>GT_NG!Q70</f>
        <v>7.889449003517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632.51549304899163</v>
      </c>
      <c r="P70" s="37">
        <v>68.47</v>
      </c>
      <c r="Q70" s="37">
        <v>22.123248641503888</v>
      </c>
      <c r="R70" s="39">
        <v>23.39</v>
      </c>
      <c r="S70" s="39">
        <v>0</v>
      </c>
      <c r="T70" s="38">
        <f>SUMPRODUCT(LTA!J70:AN70,LTA!J$101:AN$101,LTA!J$104:AN$104)</f>
        <v>53.44</v>
      </c>
      <c r="U70" s="38">
        <f>SUMPRODUCT(LTA!J70:AN70,LTA!J$102:AN$102,LTA!J$104:AN$104)</f>
        <v>59.77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-55</v>
      </c>
      <c r="AA70" s="76">
        <f>STOA!I70</f>
        <v>0</v>
      </c>
      <c r="AB70" s="76">
        <f>-STOA!O70</f>
        <v>0</v>
      </c>
      <c r="AC70">
        <f t="shared" si="3"/>
        <v>8.4580468981125918</v>
      </c>
      <c r="AD70">
        <f t="shared" si="4"/>
        <v>752.64126779589992</v>
      </c>
      <c r="AE70">
        <f>'IDT-1'!C70</f>
        <v>-95</v>
      </c>
      <c r="AF70" s="25"/>
      <c r="AG70">
        <f t="shared" si="5"/>
        <v>657.64126779589992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-106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6.1311239999999998</v>
      </c>
      <c r="E71">
        <f>GT_NG!Q71</f>
        <v>7.889449003517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645.77822023544365</v>
      </c>
      <c r="P71" s="37">
        <v>67.2</v>
      </c>
      <c r="Q71" s="37">
        <v>22.123248641503888</v>
      </c>
      <c r="R71" s="39">
        <v>20.6</v>
      </c>
      <c r="S71" s="39">
        <v>0</v>
      </c>
      <c r="T71" s="38">
        <f>SUMPRODUCT(LTA!J71:AN71,LTA!J$101:AN$101,LTA!J$104:AN$104)</f>
        <v>42.99</v>
      </c>
      <c r="U71" s="38">
        <f>SUMPRODUCT(LTA!J71:AN71,LTA!J$102:AN$102,LTA!J$104:AN$104)</f>
        <v>59.77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7.8587192989715948</v>
      </c>
      <c r="AD71">
        <f t="shared" si="4"/>
        <v>826.99332258149309</v>
      </c>
      <c r="AE71">
        <f>'IDT-1'!C71</f>
        <v>-135</v>
      </c>
      <c r="AF71" s="25"/>
      <c r="AG71">
        <f t="shared" si="5"/>
        <v>691.99332258149309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-86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6.1311239999999998</v>
      </c>
      <c r="E72">
        <f>GT_NG!Q72</f>
        <v>7.889449003517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663.18701011057988</v>
      </c>
      <c r="P72" s="37">
        <v>67.2</v>
      </c>
      <c r="Q72" s="37">
        <v>22.123248641503888</v>
      </c>
      <c r="R72" s="39">
        <v>11.14</v>
      </c>
      <c r="S72" s="39">
        <v>0</v>
      </c>
      <c r="T72" s="38">
        <f>SUMPRODUCT(LTA!J72:AN72,LTA!J$101:AN$101,LTA!J$104:AN$104)</f>
        <v>30.86</v>
      </c>
      <c r="U72" s="38">
        <f>SUMPRODUCT(LTA!J72:AN72,LTA!J$102:AN$102,LTA!J$104:AN$104)</f>
        <v>59.77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-61</v>
      </c>
      <c r="AA72" s="76">
        <f>STOA!I72</f>
        <v>0</v>
      </c>
      <c r="AB72" s="76">
        <f>-STOA!O72</f>
        <v>0</v>
      </c>
      <c r="AC72">
        <f t="shared" si="3"/>
        <v>8.1641425461496429</v>
      </c>
      <c r="AD72">
        <f t="shared" si="4"/>
        <v>779.50668920945122</v>
      </c>
      <c r="AE72">
        <f>'IDT-1'!C72</f>
        <v>-68.161000000000001</v>
      </c>
      <c r="AF72" s="25"/>
      <c r="AG72">
        <f t="shared" si="5"/>
        <v>711.34568920945117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-68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6.1311239999999998</v>
      </c>
      <c r="E73">
        <f>GT_NG!Q73</f>
        <v>7.889449003517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680.00882158554668</v>
      </c>
      <c r="P73" s="37">
        <v>32.83</v>
      </c>
      <c r="Q73" s="37">
        <v>11.602012840534444</v>
      </c>
      <c r="R73" s="39">
        <v>2.2173444976076557</v>
      </c>
      <c r="S73" s="39">
        <v>0</v>
      </c>
      <c r="T73" s="38">
        <f>SUMPRODUCT(LTA!J73:AN73,LTA!J$101:AN$101,LTA!J$104:AN$104)</f>
        <v>20.52</v>
      </c>
      <c r="U73" s="38">
        <f>SUMPRODUCT(LTA!J73:AN73,LTA!J$102:AN$102,LTA!J$104:AN$104)</f>
        <v>59.77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-16</v>
      </c>
      <c r="AA73" s="76">
        <f>STOA!I73</f>
        <v>0</v>
      </c>
      <c r="AB73" s="76">
        <f>-STOA!O73</f>
        <v>0</v>
      </c>
      <c r="AC73">
        <f t="shared" si="3"/>
        <v>6.9852365403799181</v>
      </c>
      <c r="AD73">
        <f t="shared" si="4"/>
        <v>836.35351538682596</v>
      </c>
      <c r="AE73">
        <f>'IDT-1'!C73</f>
        <v>-112.08</v>
      </c>
      <c r="AF73" s="25"/>
      <c r="AG73">
        <f t="shared" si="5"/>
        <v>724.27351538682592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6.1311239999999998</v>
      </c>
      <c r="E74">
        <f>GT_NG!Q74</f>
        <v>7.889449003517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703.33256057363474</v>
      </c>
      <c r="P74" s="37">
        <v>32.83</v>
      </c>
      <c r="Q74" s="37">
        <v>11.602012840534444</v>
      </c>
      <c r="R74" s="39">
        <v>1.1200000000000001</v>
      </c>
      <c r="S74" s="39">
        <v>0</v>
      </c>
      <c r="T74" s="38">
        <f>SUMPRODUCT(LTA!J74:AN74,LTA!J$101:AN$101,LTA!J$104:AN$104)</f>
        <v>15.29</v>
      </c>
      <c r="U74" s="38">
        <f>SUMPRODUCT(LTA!J74:AN74,LTA!J$102:AN$102,LTA!J$104:AN$104)</f>
        <v>59.77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6.9998886431666003</v>
      </c>
      <c r="AD74">
        <f t="shared" si="4"/>
        <v>868.33525777451962</v>
      </c>
      <c r="AE74">
        <f>'IDT-1'!C74</f>
        <v>-128</v>
      </c>
      <c r="AF74" s="25"/>
      <c r="AG74">
        <f t="shared" si="5"/>
        <v>740.33525777451962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6.1311239999999998</v>
      </c>
      <c r="E75">
        <f>GT_NG!Q75</f>
        <v>7.889449003517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703.81511374260117</v>
      </c>
      <c r="P75" s="37">
        <v>68.47</v>
      </c>
      <c r="Q75" s="37">
        <v>11.602012840534444</v>
      </c>
      <c r="R75" s="39">
        <v>0</v>
      </c>
      <c r="S75" s="39">
        <v>0</v>
      </c>
      <c r="T75" s="38">
        <f>SUMPRODUCT(LTA!J75:AN75,LTA!J$101:AN$101,LTA!J$104:AN$104)</f>
        <v>14.49</v>
      </c>
      <c r="U75" s="38">
        <f>SUMPRODUCT(LTA!J75:AN75,LTA!J$102:AN$102,LTA!J$104:AN$104)</f>
        <v>59.77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-144.82</v>
      </c>
      <c r="AC75">
        <f t="shared" si="3"/>
        <v>8.3940181704626475</v>
      </c>
      <c r="AD75">
        <f t="shared" si="4"/>
        <v>776.98368141619005</v>
      </c>
      <c r="AE75">
        <f>'IDT-1'!C75</f>
        <v>-3</v>
      </c>
      <c r="AF75" s="25"/>
      <c r="AG75">
        <f t="shared" si="5"/>
        <v>773.98368141619005</v>
      </c>
      <c r="AI75" s="35">
        <f>PXIL!I75</f>
        <v>0</v>
      </c>
      <c r="AJ75" s="35">
        <f>PXIL!O75</f>
        <v>0</v>
      </c>
      <c r="AK75" s="35">
        <f>RTM_IEX!I75</f>
        <v>9.66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6.1311239999999998</v>
      </c>
      <c r="E76">
        <f>GT_NG!Q76</f>
        <v>7.889449003517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709.00250396914566</v>
      </c>
      <c r="P76" s="37">
        <v>68.47</v>
      </c>
      <c r="Q76" s="37">
        <v>19.309999999999999</v>
      </c>
      <c r="R76" s="39">
        <v>0</v>
      </c>
      <c r="S76" s="39">
        <v>0</v>
      </c>
      <c r="T76" s="38">
        <f>SUMPRODUCT(LTA!J76:AN76,LTA!J$101:AN$101,LTA!J$104:AN$104)</f>
        <v>14</v>
      </c>
      <c r="U76" s="38">
        <f>SUMPRODUCT(LTA!J76:AN76,LTA!J$102:AN$102,LTA!J$104:AN$104)</f>
        <v>59.77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-144.82</v>
      </c>
      <c r="AC76">
        <f t="shared" si="3"/>
        <v>8.6757181140735256</v>
      </c>
      <c r="AD76">
        <f t="shared" si="4"/>
        <v>812.81735885858905</v>
      </c>
      <c r="AE76">
        <f>'IDT-1'!C76</f>
        <v>-55</v>
      </c>
      <c r="AF76" s="25"/>
      <c r="AG76">
        <f t="shared" si="5"/>
        <v>757.81735885858905</v>
      </c>
      <c r="AI76" s="35">
        <f>PXIL!I76</f>
        <v>0</v>
      </c>
      <c r="AJ76" s="35">
        <f>PXIL!O76</f>
        <v>0</v>
      </c>
      <c r="AK76" s="35">
        <f>RTM_IEX!I76</f>
        <v>24.14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6.1311239999999998</v>
      </c>
      <c r="E77">
        <f>GT_NG!Q77</f>
        <v>7.889449003517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723.79656442336534</v>
      </c>
      <c r="P77" s="37">
        <v>68.466604681146478</v>
      </c>
      <c r="Q77" s="37">
        <v>19.309999999999999</v>
      </c>
      <c r="R77" s="39">
        <v>0</v>
      </c>
      <c r="S77" s="39">
        <v>0</v>
      </c>
      <c r="T77" s="38">
        <f>SUMPRODUCT(LTA!J77:AN77,LTA!J$101:AN$101,LTA!J$104:AN$104)</f>
        <v>11.67</v>
      </c>
      <c r="U77" s="38">
        <f>SUMPRODUCT(LTA!J77:AN77,LTA!J$102:AN$102,LTA!J$104:AN$104)</f>
        <v>59.77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-144.82</v>
      </c>
      <c r="AC77">
        <f t="shared" si="3"/>
        <v>8.6632433021293789</v>
      </c>
      <c r="AD77">
        <f t="shared" si="4"/>
        <v>811.23049880589929</v>
      </c>
      <c r="AE77">
        <f>'IDT-1'!C77</f>
        <v>-55</v>
      </c>
      <c r="AF77" s="25"/>
      <c r="AG77">
        <f t="shared" si="5"/>
        <v>756.23049880589929</v>
      </c>
      <c r="AI77" s="35">
        <f>PXIL!I77</f>
        <v>0</v>
      </c>
      <c r="AJ77" s="35">
        <f>PXIL!O77</f>
        <v>0</v>
      </c>
      <c r="AK77" s="35">
        <f>RTM_IEX!I77</f>
        <v>19.309999999999999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6.1311239999999998</v>
      </c>
      <c r="E78">
        <f>GT_NG!Q78</f>
        <v>7.889449003517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733.62653340568488</v>
      </c>
      <c r="P78" s="37">
        <v>68.47</v>
      </c>
      <c r="Q78" s="37">
        <v>11.589999999999998</v>
      </c>
      <c r="R78" s="39">
        <v>0</v>
      </c>
      <c r="S78" s="39">
        <v>0</v>
      </c>
      <c r="T78" s="38">
        <f>SUMPRODUCT(LTA!J78:AN78,LTA!J$101:AN$101,LTA!J$104:AN$104)</f>
        <v>11.67</v>
      </c>
      <c r="U78" s="38">
        <f>SUMPRODUCT(LTA!J78:AN78,LTA!J$102:AN$102,LTA!J$104:AN$104)</f>
        <v>59.77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-144.82</v>
      </c>
      <c r="AC78">
        <f t="shared" si="3"/>
        <v>8.5291095436785316</v>
      </c>
      <c r="AD78">
        <f t="shared" si="4"/>
        <v>794.16799686552349</v>
      </c>
      <c r="AE78">
        <f>'IDT-1'!C78</f>
        <v>-48</v>
      </c>
      <c r="AF78" s="25"/>
      <c r="AG78">
        <f t="shared" si="5"/>
        <v>746.16799686552349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6.1311239999999998</v>
      </c>
      <c r="E79">
        <f>GT_NG!Q79</f>
        <v>8.11164910281971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48.37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731.32245982366021</v>
      </c>
      <c r="P79" s="37">
        <v>68.47</v>
      </c>
      <c r="Q79" s="37">
        <v>11.589999999999998</v>
      </c>
      <c r="R79" s="39">
        <v>0</v>
      </c>
      <c r="S79" s="39">
        <v>0</v>
      </c>
      <c r="T79" s="38">
        <f>SUMPRODUCT(LTA!J79:AN79,LTA!J$101:AN$101,LTA!J$104:AN$104)</f>
        <v>11.67</v>
      </c>
      <c r="U79" s="38">
        <f>SUMPRODUCT(LTA!J79:AN79,LTA!J$102:AN$102,LTA!J$104:AN$104)</f>
        <v>59.77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-144.82</v>
      </c>
      <c r="AC79">
        <f t="shared" si="3"/>
        <v>8.5128709305132997</v>
      </c>
      <c r="AD79">
        <f t="shared" si="4"/>
        <v>792.10236199596659</v>
      </c>
      <c r="AE79">
        <f>'IDT-1'!C79</f>
        <v>-55</v>
      </c>
      <c r="AF79" s="25"/>
      <c r="AG79">
        <f t="shared" si="5"/>
        <v>737.10236199596659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6.1311239999999998</v>
      </c>
      <c r="E80">
        <f>GT_NG!Q80</f>
        <v>8.2605926336194972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48.37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728.94467780127786</v>
      </c>
      <c r="P80" s="37">
        <v>68.47</v>
      </c>
      <c r="Q80" s="37">
        <v>11.589999999999998</v>
      </c>
      <c r="R80" s="39">
        <v>0</v>
      </c>
      <c r="S80" s="39">
        <v>0</v>
      </c>
      <c r="T80" s="38">
        <f>SUMPRODUCT(LTA!J80:AN80,LTA!J$101:AN$101,LTA!J$104:AN$104)</f>
        <v>11.67</v>
      </c>
      <c r="U80" s="38">
        <f>SUMPRODUCT(LTA!J80:AN80,LTA!J$102:AN$102,LTA!J$104:AN$104)</f>
        <v>59.77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-144.82</v>
      </c>
      <c r="AC80">
        <f t="shared" si="3"/>
        <v>8.4954859902789543</v>
      </c>
      <c r="AD80">
        <f t="shared" si="4"/>
        <v>789.89090844461828</v>
      </c>
      <c r="AE80">
        <f>'IDT-1'!C80</f>
        <v>-50</v>
      </c>
      <c r="AF80" s="25"/>
      <c r="AG80">
        <f t="shared" si="5"/>
        <v>739.89090844461828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6.1311239999999998</v>
      </c>
      <c r="E81">
        <f>GT_NG!Q81</f>
        <v>8.2605926336194972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48.37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691.04749362055588</v>
      </c>
      <c r="P81" s="37">
        <v>32.83</v>
      </c>
      <c r="Q81" s="37">
        <v>11.602012840534444</v>
      </c>
      <c r="R81" s="39">
        <v>0</v>
      </c>
      <c r="S81" s="39">
        <v>0</v>
      </c>
      <c r="T81" s="38">
        <f>SUMPRODUCT(LTA!J81:AN81,LTA!J$101:AN$101,LTA!J$104:AN$104)</f>
        <v>11.67</v>
      </c>
      <c r="U81" s="38">
        <f>SUMPRODUCT(LTA!J81:AN81,LTA!J$102:AN$102,LTA!J$104:AN$104)</f>
        <v>59.77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-144.82</v>
      </c>
      <c r="AC81">
        <f t="shared" si="3"/>
        <v>7.9973376538254932</v>
      </c>
      <c r="AD81">
        <f t="shared" si="4"/>
        <v>726.52388544088433</v>
      </c>
      <c r="AE81">
        <f>'IDT-1'!C81</f>
        <v>0</v>
      </c>
      <c r="AF81" s="25"/>
      <c r="AG81">
        <f t="shared" si="5"/>
        <v>726.52388544088433</v>
      </c>
      <c r="AI81" s="35">
        <f>PXIL!I81</f>
        <v>0</v>
      </c>
      <c r="AJ81" s="35">
        <f>PXIL!O81</f>
        <v>0</v>
      </c>
      <c r="AK81" s="35">
        <f>RTM_IEX!I81</f>
        <v>9.66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6.1311239999999998</v>
      </c>
      <c r="E82">
        <f>GT_NG!Q82</f>
        <v>8.5919698194556737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48.37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667.79021518947093</v>
      </c>
      <c r="P82" s="37">
        <v>32.83</v>
      </c>
      <c r="Q82" s="37">
        <v>11.602012840534444</v>
      </c>
      <c r="R82" s="39">
        <v>0</v>
      </c>
      <c r="S82" s="39">
        <v>0</v>
      </c>
      <c r="T82" s="38">
        <f>SUMPRODUCT(LTA!J82:AN82,LTA!J$101:AN$101,LTA!J$104:AN$104)</f>
        <v>11.67</v>
      </c>
      <c r="U82" s="38">
        <f>SUMPRODUCT(LTA!J82:AN82,LTA!J$102:AN$102,LTA!J$104:AN$104)</f>
        <v>59.77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-144.82</v>
      </c>
      <c r="AC82">
        <f t="shared" si="3"/>
        <v>7.931459624112553</v>
      </c>
      <c r="AD82">
        <f t="shared" si="4"/>
        <v>718.14386222534858</v>
      </c>
      <c r="AE82">
        <f>'IDT-1'!C82</f>
        <v>0</v>
      </c>
      <c r="AF82" s="25"/>
      <c r="AG82">
        <f t="shared" si="5"/>
        <v>718.14386222534858</v>
      </c>
      <c r="AI82" s="35">
        <f>PXIL!I82</f>
        <v>0</v>
      </c>
      <c r="AJ82" s="35">
        <f>PXIL!O82</f>
        <v>0</v>
      </c>
      <c r="AK82" s="35">
        <f>RTM_IEX!I82</f>
        <v>24.14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6.1311239999999998</v>
      </c>
      <c r="E83">
        <f>GT_NG!Q83</f>
        <v>8.5919698194556737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666.6146293087736</v>
      </c>
      <c r="P83" s="37">
        <v>52.58</v>
      </c>
      <c r="Q83" s="37">
        <v>22.123248641503888</v>
      </c>
      <c r="R83" s="39">
        <v>0</v>
      </c>
      <c r="S83" s="39">
        <v>0</v>
      </c>
      <c r="T83" s="38">
        <f>SUMPRODUCT(LTA!J83:AN83,LTA!J$101:AN$101,LTA!J$104:AN$104)</f>
        <v>11.67</v>
      </c>
      <c r="U83" s="38">
        <f>SUMPRODUCT(LTA!J83:AN83,LTA!J$102:AN$102,LTA!J$104:AN$104)</f>
        <v>107.26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-193.1</v>
      </c>
      <c r="AC83">
        <f t="shared" si="3"/>
        <v>8.7200801401748116</v>
      </c>
      <c r="AD83">
        <f t="shared" si="4"/>
        <v>721.52089162955838</v>
      </c>
      <c r="AE83">
        <f>'IDT-1'!C83</f>
        <v>0</v>
      </c>
      <c r="AF83" s="25"/>
      <c r="AG83">
        <f t="shared" si="5"/>
        <v>721.52089162955838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6.1311239999999998</v>
      </c>
      <c r="E84">
        <f>GT_NG!Q84</f>
        <v>8.5919698194556737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658.9336732481562</v>
      </c>
      <c r="P84" s="37">
        <v>68.466679276395553</v>
      </c>
      <c r="Q84" s="37">
        <v>22.123248641503888</v>
      </c>
      <c r="R84" s="39">
        <v>0</v>
      </c>
      <c r="S84" s="39">
        <v>0</v>
      </c>
      <c r="T84" s="38">
        <f>SUMPRODUCT(LTA!J84:AN84,LTA!J$101:AN$101,LTA!J$104:AN$104)</f>
        <v>11.67</v>
      </c>
      <c r="U84" s="38">
        <f>SUMPRODUCT(LTA!J84:AN84,LTA!J$102:AN$102,LTA!J$104:AN$104)</f>
        <v>107.26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-193.1</v>
      </c>
      <c r="AC84">
        <f t="shared" si="3"/>
        <v>8.7840847812578815</v>
      </c>
      <c r="AD84">
        <f t="shared" si="4"/>
        <v>729.66261020425338</v>
      </c>
      <c r="AE84">
        <f>'IDT-1'!C84</f>
        <v>0</v>
      </c>
      <c r="AF84" s="25"/>
      <c r="AG84">
        <f t="shared" si="5"/>
        <v>729.66261020425338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6.1311239999999998</v>
      </c>
      <c r="E85">
        <f>GT_NG!Q85</f>
        <v>8.5919698194556737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653.04336556072224</v>
      </c>
      <c r="P85" s="37">
        <v>68.466679276395553</v>
      </c>
      <c r="Q85" s="37">
        <v>22.123248641503888</v>
      </c>
      <c r="R85" s="39">
        <v>0</v>
      </c>
      <c r="S85" s="39">
        <v>0</v>
      </c>
      <c r="T85" s="38">
        <f>SUMPRODUCT(LTA!J85:AN85,LTA!J$101:AN$101,LTA!J$104:AN$104)</f>
        <v>16.87</v>
      </c>
      <c r="U85" s="38">
        <f>SUMPRODUCT(LTA!J85:AN85,LTA!J$102:AN$102,LTA!J$104:AN$104)</f>
        <v>107.26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-193.1</v>
      </c>
      <c r="AC85">
        <f t="shared" si="3"/>
        <v>8.8540483812958968</v>
      </c>
      <c r="AD85">
        <f t="shared" si="4"/>
        <v>738.56233891678141</v>
      </c>
      <c r="AE85">
        <f>'IDT-1'!C85</f>
        <v>0</v>
      </c>
      <c r="AF85" s="25"/>
      <c r="AG85">
        <f t="shared" si="5"/>
        <v>738.56233891678141</v>
      </c>
      <c r="AI85" s="35">
        <f>PXIL!I85</f>
        <v>0</v>
      </c>
      <c r="AJ85" s="35">
        <f>PXIL!O85</f>
        <v>0</v>
      </c>
      <c r="AK85" s="35">
        <f>RTM_IEX!I85</f>
        <v>9.66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6.1311239999999998</v>
      </c>
      <c r="E86">
        <f>GT_NG!Q86</f>
        <v>8.5919698194556737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639.98292483959312</v>
      </c>
      <c r="P86" s="37">
        <v>68.466679276395553</v>
      </c>
      <c r="Q86" s="37">
        <v>22.123248641503888</v>
      </c>
      <c r="R86" s="39">
        <v>0</v>
      </c>
      <c r="S86" s="39">
        <v>0</v>
      </c>
      <c r="T86" s="38">
        <f>SUMPRODUCT(LTA!J86:AN86,LTA!J$101:AN$101,LTA!J$104:AN$104)</f>
        <v>16.82</v>
      </c>
      <c r="U86" s="38">
        <f>SUMPRODUCT(LTA!J86:AN86,LTA!J$102:AN$102,LTA!J$104:AN$104)</f>
        <v>107.26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-193.1</v>
      </c>
      <c r="AC86">
        <f t="shared" si="3"/>
        <v>8.7893829436710895</v>
      </c>
      <c r="AD86">
        <f t="shared" si="4"/>
        <v>730.33656363327725</v>
      </c>
      <c r="AE86">
        <f>'IDT-1'!C86</f>
        <v>0</v>
      </c>
      <c r="AF86" s="25"/>
      <c r="AG86">
        <f t="shared" si="5"/>
        <v>730.33656363327725</v>
      </c>
      <c r="AI86" s="35">
        <f>PXIL!I86</f>
        <v>0</v>
      </c>
      <c r="AJ86" s="35">
        <f>PXIL!O86</f>
        <v>0</v>
      </c>
      <c r="AK86" s="35">
        <f>RTM_IEX!I86</f>
        <v>14.48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6.1311239999999998</v>
      </c>
      <c r="E87">
        <f>GT_NG!Q87</f>
        <v>8.5919698194556737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636.50991030995294</v>
      </c>
      <c r="P87" s="37">
        <v>68.466679276395553</v>
      </c>
      <c r="Q87" s="37">
        <v>22.123248641503888</v>
      </c>
      <c r="R87" s="39">
        <v>0</v>
      </c>
      <c r="S87" s="39">
        <v>0</v>
      </c>
      <c r="T87" s="38">
        <f>SUMPRODUCT(LTA!J87:AN87,LTA!J$101:AN$101,LTA!J$104:AN$104)</f>
        <v>17.04</v>
      </c>
      <c r="U87" s="38">
        <f>SUMPRODUCT(LTA!J87:AN87,LTA!J$102:AN$102,LTA!J$104:AN$104)</f>
        <v>107.26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-193.1</v>
      </c>
      <c r="AC87">
        <f t="shared" si="3"/>
        <v>8.8167374303398969</v>
      </c>
      <c r="AD87">
        <f t="shared" si="4"/>
        <v>733.81619461696812</v>
      </c>
      <c r="AE87">
        <f>'IDT-1'!C87</f>
        <v>0</v>
      </c>
      <c r="AF87" s="25"/>
      <c r="AG87">
        <f t="shared" si="5"/>
        <v>733.81619461696812</v>
      </c>
      <c r="AI87" s="35">
        <f>PXIL!I87</f>
        <v>0</v>
      </c>
      <c r="AJ87" s="35">
        <f>PXIL!O87</f>
        <v>0</v>
      </c>
      <c r="AK87" s="35">
        <f>RTM_IEX!I87</f>
        <v>21.24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6.1311239999999998</v>
      </c>
      <c r="E88">
        <f>GT_NG!Q88</f>
        <v>8.5919698194556737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644.82036161748852</v>
      </c>
      <c r="P88" s="37">
        <v>68.466679276395553</v>
      </c>
      <c r="Q88" s="37">
        <v>22.123248641503888</v>
      </c>
      <c r="R88" s="39">
        <v>0</v>
      </c>
      <c r="S88" s="39">
        <v>0</v>
      </c>
      <c r="T88" s="38">
        <f>SUMPRODUCT(LTA!J88:AN88,LTA!J$101:AN$101,LTA!J$104:AN$104)</f>
        <v>17.149999999999999</v>
      </c>
      <c r="U88" s="38">
        <f>SUMPRODUCT(LTA!J88:AN88,LTA!J$102:AN$102,LTA!J$104:AN$104)</f>
        <v>107.26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-193.1</v>
      </c>
      <c r="AC88">
        <f t="shared" si="3"/>
        <v>8.8673629505386735</v>
      </c>
      <c r="AD88">
        <f t="shared" si="4"/>
        <v>740.25602040430488</v>
      </c>
      <c r="AE88">
        <f>'IDT-1'!C88</f>
        <v>0</v>
      </c>
      <c r="AF88" s="25"/>
      <c r="AG88">
        <f t="shared" si="5"/>
        <v>740.25602040430488</v>
      </c>
      <c r="AI88" s="35">
        <f>PXIL!I88</f>
        <v>0</v>
      </c>
      <c r="AJ88" s="35">
        <f>PXIL!O88</f>
        <v>0</v>
      </c>
      <c r="AK88" s="35">
        <f>RTM_IEX!I88</f>
        <v>19.309999999999999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6.1311239999999998</v>
      </c>
      <c r="E89">
        <f>GT_NG!Q89</f>
        <v>8.5919698194556737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645.40578175255996</v>
      </c>
      <c r="P89" s="37">
        <v>68.466679276395553</v>
      </c>
      <c r="Q89" s="37">
        <v>22.123248641503888</v>
      </c>
      <c r="R89" s="39">
        <v>0</v>
      </c>
      <c r="S89" s="39">
        <v>0</v>
      </c>
      <c r="T89" s="38">
        <f>SUMPRODUCT(LTA!J89:AN89,LTA!J$101:AN$101,LTA!J$104:AN$104)</f>
        <v>17.3</v>
      </c>
      <c r="U89" s="38">
        <f>SUMPRODUCT(LTA!J89:AN89,LTA!J$102:AN$102,LTA!J$104:AN$104)</f>
        <v>107.26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-193.1</v>
      </c>
      <c r="AC89">
        <f t="shared" si="3"/>
        <v>8.7224812275922297</v>
      </c>
      <c r="AD89">
        <f t="shared" si="4"/>
        <v>721.82632226232283</v>
      </c>
      <c r="AE89">
        <f>'IDT-1'!C89</f>
        <v>0</v>
      </c>
      <c r="AF89" s="25"/>
      <c r="AG89">
        <f t="shared" si="5"/>
        <v>721.82632226232283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6.1311239999999998</v>
      </c>
      <c r="E90">
        <f>GT_NG!Q90</f>
        <v>8.5919698194556737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636.47057160763245</v>
      </c>
      <c r="P90" s="37">
        <v>68.466679276395553</v>
      </c>
      <c r="Q90" s="37">
        <v>22.123248641503888</v>
      </c>
      <c r="R90" s="39">
        <v>0</v>
      </c>
      <c r="S90" s="39">
        <v>0</v>
      </c>
      <c r="T90" s="38">
        <f>SUMPRODUCT(LTA!J90:AN90,LTA!J$101:AN$101,LTA!J$104:AN$104)</f>
        <v>17.84</v>
      </c>
      <c r="U90" s="38">
        <f>SUMPRODUCT(LTA!J90:AN90,LTA!J$102:AN$102,LTA!J$104:AN$104)</f>
        <v>107.26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-193.1</v>
      </c>
      <c r="AC90">
        <f t="shared" si="3"/>
        <v>8.6569985884617964</v>
      </c>
      <c r="AD90">
        <f t="shared" si="4"/>
        <v>713.49659475652584</v>
      </c>
      <c r="AE90">
        <f>'IDT-1'!C90</f>
        <v>0</v>
      </c>
      <c r="AF90" s="25"/>
      <c r="AG90">
        <f t="shared" si="5"/>
        <v>713.49659475652584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6.1311239999999998</v>
      </c>
      <c r="E91">
        <f>GT_NG!Q91</f>
        <v>8.5919698194556737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673.85202679451231</v>
      </c>
      <c r="P91" s="37">
        <v>68.466679276395553</v>
      </c>
      <c r="Q91" s="37">
        <v>22.123248641503888</v>
      </c>
      <c r="R91" s="39">
        <v>0</v>
      </c>
      <c r="S91" s="39">
        <v>0</v>
      </c>
      <c r="T91" s="38">
        <f>SUMPRODUCT(LTA!J91:AN91,LTA!J$101:AN$101,LTA!J$104:AN$104)</f>
        <v>17.68</v>
      </c>
      <c r="U91" s="38">
        <f>SUMPRODUCT(LTA!J91:AN91,LTA!J$102:AN$102,LTA!J$104:AN$104)</f>
        <v>107.26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-284.94</v>
      </c>
      <c r="AC91">
        <f t="shared" si="3"/>
        <v>10.053381409993838</v>
      </c>
      <c r="AD91">
        <f t="shared" si="4"/>
        <v>706.72166712187368</v>
      </c>
      <c r="AE91">
        <f>'IDT-1'!C91</f>
        <v>0</v>
      </c>
      <c r="AF91" s="25"/>
      <c r="AG91">
        <f t="shared" si="5"/>
        <v>706.72166712187368</v>
      </c>
      <c r="AI91" s="35">
        <f>PXIL!I91</f>
        <v>0</v>
      </c>
      <c r="AJ91" s="35">
        <f>PXIL!O91</f>
        <v>0</v>
      </c>
      <c r="AK91" s="35">
        <f>RTM_IEX!I91</f>
        <v>49.24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6.1311239999999998</v>
      </c>
      <c r="E92">
        <f>GT_NG!Q92</f>
        <v>8.5919698194556737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673.85202679451231</v>
      </c>
      <c r="P92" s="37">
        <v>68.466679276395553</v>
      </c>
      <c r="Q92" s="37">
        <v>22.123248641503888</v>
      </c>
      <c r="R92" s="39">
        <v>0</v>
      </c>
      <c r="S92" s="39">
        <v>0</v>
      </c>
      <c r="T92" s="38">
        <f>SUMPRODUCT(LTA!J92:AN92,LTA!J$101:AN$101,LTA!J$104:AN$104)</f>
        <v>17.23</v>
      </c>
      <c r="U92" s="38">
        <f>SUMPRODUCT(LTA!J92:AN92,LTA!J$102:AN$102,LTA!J$104:AN$104)</f>
        <v>107.26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-284.94</v>
      </c>
      <c r="AC92">
        <f t="shared" si="3"/>
        <v>10.01219740999384</v>
      </c>
      <c r="AD92">
        <f t="shared" si="4"/>
        <v>701.48285112187352</v>
      </c>
      <c r="AE92">
        <f>'IDT-1'!C92</f>
        <v>0</v>
      </c>
      <c r="AF92" s="25"/>
      <c r="AG92">
        <f t="shared" si="5"/>
        <v>701.48285112187352</v>
      </c>
      <c r="AI92" s="35">
        <f>PXIL!I92</f>
        <v>0</v>
      </c>
      <c r="AJ92" s="35">
        <f>PXIL!O92</f>
        <v>0</v>
      </c>
      <c r="AK92" s="35">
        <f>RTM_IEX!I92</f>
        <v>44.41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6.1311239999999998</v>
      </c>
      <c r="E93">
        <f>GT_NG!Q93</f>
        <v>8.5919698194556737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668.51036238057361</v>
      </c>
      <c r="P93" s="37">
        <v>68.466679276395553</v>
      </c>
      <c r="Q93" s="37">
        <v>22.123248641503888</v>
      </c>
      <c r="R93" s="39">
        <v>0</v>
      </c>
      <c r="S93" s="39">
        <v>0</v>
      </c>
      <c r="T93" s="38">
        <f>SUMPRODUCT(LTA!J93:AN93,LTA!J$101:AN$101,LTA!J$104:AN$104)</f>
        <v>17.059999999999999</v>
      </c>
      <c r="U93" s="38">
        <f>SUMPRODUCT(LTA!J93:AN93,LTA!J$102:AN$102,LTA!J$104:AN$104)</f>
        <v>107.26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-284.94</v>
      </c>
      <c r="AC93">
        <f t="shared" si="3"/>
        <v>9.9767724275651162</v>
      </c>
      <c r="AD93">
        <f t="shared" si="4"/>
        <v>696.9766116903636</v>
      </c>
      <c r="AE93">
        <f>'IDT-1'!C93</f>
        <v>0</v>
      </c>
      <c r="AF93" s="25"/>
      <c r="AG93">
        <f t="shared" si="5"/>
        <v>696.9766116903636</v>
      </c>
      <c r="AI93" s="35">
        <f>PXIL!I93</f>
        <v>0</v>
      </c>
      <c r="AJ93" s="35">
        <f>PXIL!O93</f>
        <v>0</v>
      </c>
      <c r="AK93" s="35">
        <f>RTM_IEX!I93</f>
        <v>45.38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6.1311239999999998</v>
      </c>
      <c r="E94">
        <f>GT_NG!Q94</f>
        <v>8.5919698194556737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666.2654064925797</v>
      </c>
      <c r="P94" s="37">
        <v>68.466679276395553</v>
      </c>
      <c r="Q94" s="37">
        <v>22.123248641503888</v>
      </c>
      <c r="R94" s="39">
        <v>0</v>
      </c>
      <c r="S94" s="39">
        <v>0</v>
      </c>
      <c r="T94" s="38">
        <f>SUMPRODUCT(LTA!J94:AN94,LTA!J$101:AN$101,LTA!J$104:AN$104)</f>
        <v>17.62</v>
      </c>
      <c r="U94" s="38">
        <f>SUMPRODUCT(LTA!J94:AN94,LTA!J$102:AN$102,LTA!J$104:AN$104)</f>
        <v>107.26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-284.94</v>
      </c>
      <c r="AC94">
        <f t="shared" si="3"/>
        <v>9.9711177716387649</v>
      </c>
      <c r="AD94">
        <f t="shared" si="4"/>
        <v>696.25731045829605</v>
      </c>
      <c r="AE94">
        <f>'IDT-1'!C94</f>
        <v>0</v>
      </c>
      <c r="AF94" s="25"/>
      <c r="AG94">
        <f t="shared" si="5"/>
        <v>696.25731045829605</v>
      </c>
      <c r="AI94" s="35">
        <f>PXIL!I94</f>
        <v>0</v>
      </c>
      <c r="AJ94" s="35">
        <f>PXIL!O94</f>
        <v>0</v>
      </c>
      <c r="AK94" s="35">
        <f>RTM_IEX!I94</f>
        <v>46.34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6.1311239999999998</v>
      </c>
      <c r="E95">
        <f>GT_NG!Q95</f>
        <v>8.5919698194556737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660.25540642469707</v>
      </c>
      <c r="P95" s="37">
        <v>68.466679276395553</v>
      </c>
      <c r="Q95" s="37">
        <v>22.123248641503888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107.26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-284.94</v>
      </c>
      <c r="AC95">
        <f t="shared" si="3"/>
        <v>9.9133977711092811</v>
      </c>
      <c r="AD95">
        <f t="shared" si="4"/>
        <v>688.91503039094289</v>
      </c>
      <c r="AE95">
        <f>'IDT-1'!C95</f>
        <v>0</v>
      </c>
      <c r="AF95" s="25"/>
      <c r="AG95">
        <f t="shared" si="5"/>
        <v>688.91503039094289</v>
      </c>
      <c r="AI95" s="35">
        <f>PXIL!I95</f>
        <v>0</v>
      </c>
      <c r="AJ95" s="35">
        <f>PXIL!O95</f>
        <v>0</v>
      </c>
      <c r="AK95" s="35">
        <f>RTM_IEX!I95</f>
        <v>49.24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6.1311239999999998</v>
      </c>
      <c r="E96">
        <f>GT_NG!Q96</f>
        <v>8.5919698194556737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643.61540676656739</v>
      </c>
      <c r="P96" s="37">
        <v>68.466679276395553</v>
      </c>
      <c r="Q96" s="37">
        <v>22.123248641503888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107.26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-284.94</v>
      </c>
      <c r="AC96">
        <f t="shared" si="3"/>
        <v>9.8890617737758699</v>
      </c>
      <c r="AD96">
        <f t="shared" si="4"/>
        <v>685.81936673014661</v>
      </c>
      <c r="AE96">
        <f>'IDT-1'!C96</f>
        <v>0</v>
      </c>
      <c r="AF96" s="25"/>
      <c r="AG96">
        <f t="shared" si="5"/>
        <v>685.81936673014661</v>
      </c>
      <c r="AI96" s="35">
        <f>PXIL!I96</f>
        <v>0</v>
      </c>
      <c r="AJ96" s="35">
        <f>PXIL!O96</f>
        <v>0</v>
      </c>
      <c r="AK96" s="35">
        <f>RTM_IEX!I96</f>
        <v>62.76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6.1311239999999998</v>
      </c>
      <c r="E97">
        <f>GT_NG!Q97</f>
        <v>8.5919698194556737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638.71061720427963</v>
      </c>
      <c r="P97" s="37">
        <v>68.466679276395553</v>
      </c>
      <c r="Q97" s="37">
        <v>22.123248641503888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107.26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-284.94</v>
      </c>
      <c r="AC97">
        <f t="shared" si="3"/>
        <v>9.8131304151900238</v>
      </c>
      <c r="AD97">
        <f t="shared" si="4"/>
        <v>676.16050852644469</v>
      </c>
      <c r="AE97">
        <f>'IDT-1'!C97</f>
        <v>0</v>
      </c>
      <c r="AF97" s="25"/>
      <c r="AG97">
        <f t="shared" si="5"/>
        <v>676.16050852644469</v>
      </c>
      <c r="AI97" s="35">
        <f>PXIL!I97</f>
        <v>0</v>
      </c>
      <c r="AJ97" s="35">
        <f>PXIL!O97</f>
        <v>0</v>
      </c>
      <c r="AK97" s="35">
        <f>RTM_IEX!I97</f>
        <v>57.93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6.1311239999999998</v>
      </c>
      <c r="E98">
        <f>GT_NG!Q98</f>
        <v>8.5919698194556737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635.84061720427962</v>
      </c>
      <c r="P98" s="37">
        <v>68.466679276395553</v>
      </c>
      <c r="Q98" s="37">
        <v>22.123248641503888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107.26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-284.94</v>
      </c>
      <c r="AC98">
        <f t="shared" si="3"/>
        <v>9.7530704151900238</v>
      </c>
      <c r="AD98">
        <f t="shared" si="4"/>
        <v>668.52056852644489</v>
      </c>
      <c r="AE98">
        <f>'IDT-1'!C98</f>
        <v>0</v>
      </c>
      <c r="AF98" s="25"/>
      <c r="AG98">
        <f t="shared" si="5"/>
        <v>668.52056852644489</v>
      </c>
      <c r="AI98" s="35">
        <f>PXIL!I98</f>
        <v>0</v>
      </c>
      <c r="AJ98" s="35">
        <f>PXIL!O98</f>
        <v>0</v>
      </c>
      <c r="AK98" s="35">
        <f>RTM_IEX!I98</f>
        <v>53.1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0.14714697599999998</v>
      </c>
      <c r="E99">
        <f t="shared" si="6"/>
        <v>0.20027011716011572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1.163187499999998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13.921394712007883</v>
      </c>
      <c r="P99" s="37">
        <f t="shared" si="6"/>
        <v>1.043391698456769</v>
      </c>
      <c r="Q99" s="37">
        <f t="shared" si="6"/>
        <v>0.34705141976486759</v>
      </c>
      <c r="R99" s="39">
        <f t="shared" si="6"/>
        <v>0.26865183612440169</v>
      </c>
      <c r="S99" s="39">
        <f t="shared" si="6"/>
        <v>0</v>
      </c>
      <c r="T99" s="38">
        <f t="shared" si="6"/>
        <v>1.9099774999999994</v>
      </c>
      <c r="U99" s="38">
        <f t="shared" si="6"/>
        <v>1.6314650000000022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-1.1875</v>
      </c>
      <c r="AA99" s="76">
        <f t="shared" si="6"/>
        <v>0</v>
      </c>
      <c r="AB99" s="76">
        <f t="shared" si="6"/>
        <v>-1.7967599999999997</v>
      </c>
      <c r="AC99">
        <f t="shared" si="6"/>
        <v>0.19304593440360876</v>
      </c>
      <c r="AD99">
        <f t="shared" si="6"/>
        <v>16.672043325110426</v>
      </c>
      <c r="AE99">
        <f t="shared" si="6"/>
        <v>-0.55806025000000004</v>
      </c>
      <c r="AG99">
        <f t="shared" si="6"/>
        <v>16.113983075110422</v>
      </c>
      <c r="AI99">
        <f t="shared" si="6"/>
        <v>0</v>
      </c>
      <c r="AJ99">
        <f t="shared" si="6"/>
        <v>0</v>
      </c>
      <c r="AK99">
        <f t="shared" si="6"/>
        <v>0.1593125</v>
      </c>
      <c r="AL99">
        <f t="shared" si="6"/>
        <v>-0.9425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45599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7.9076520000000006</v>
      </c>
      <c r="E3">
        <f>GT_NG!T3</f>
        <v>11.206036108865536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430.60189077454135</v>
      </c>
      <c r="P3" s="37">
        <v>19.309999999999999</v>
      </c>
      <c r="Q3" s="37">
        <v>7.7313413152871782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250.86000000000004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93.65</v>
      </c>
      <c r="Z3" s="35">
        <f>IEX!P3</f>
        <v>0</v>
      </c>
      <c r="AA3" s="76">
        <f>STOA!J3</f>
        <v>3.78</v>
      </c>
      <c r="AB3" s="76">
        <f>-STOA!P3</f>
        <v>0</v>
      </c>
      <c r="AC3">
        <f>SUMIF(B3:AB3,"&gt;0")*$AC$2-SUMIF(B3:AB3,"&lt;0")*($AC$2/(1-$AC$2))+SUMIF(AI3:AR3,"&gt;0")*$AC$2-SUMIF(AI3:AR3,"&lt;0")*($AC$2/(1-$AC$2))</f>
        <v>7.4572908938973228</v>
      </c>
      <c r="AD3">
        <f>SUM(B3:AB3,AI3:AV3)-AC3</f>
        <v>804.03962930479656</v>
      </c>
      <c r="AE3">
        <f>'IDT-1'!F3</f>
        <v>2.746</v>
      </c>
      <c r="AF3" s="25"/>
      <c r="AG3">
        <f>SUM(AD3:AF3)</f>
        <v>806.78562930479654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-72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7.9076520000000006</v>
      </c>
      <c r="E4">
        <f>GT_NG!T4</f>
        <v>11.206036108865536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441.72008642671528</v>
      </c>
      <c r="P4" s="37">
        <v>19.309999999999999</v>
      </c>
      <c r="Q4" s="37">
        <v>7.7313413152871782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250.86000000000004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76.27</v>
      </c>
      <c r="Z4" s="35">
        <f>IEX!P4</f>
        <v>0</v>
      </c>
      <c r="AA4" s="76">
        <f>STOA!J4</f>
        <v>3.78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7.4241714565494892</v>
      </c>
      <c r="AD4">
        <f t="shared" ref="AD4:AD67" si="1">SUM(B4:AB4,AI4:AV4)-AC4</f>
        <v>795.81094439431843</v>
      </c>
      <c r="AE4">
        <f>'IDT-1'!F4</f>
        <v>11.9</v>
      </c>
      <c r="AF4" s="25"/>
      <c r="AG4">
        <f t="shared" ref="AG4:AG67" si="2">SUM(AD4:AF4)</f>
        <v>807.7109443943184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-74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7.9076520000000006</v>
      </c>
      <c r="E5">
        <f>GT_NG!T5</f>
        <v>11.206036108865536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440.35013285108226</v>
      </c>
      <c r="P5" s="37">
        <v>19.309999999999999</v>
      </c>
      <c r="Q5" s="37">
        <v>7.7313413152871782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250.86000000000004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84</v>
      </c>
      <c r="Z5" s="35">
        <f>IEX!P5</f>
        <v>0</v>
      </c>
      <c r="AA5" s="76">
        <f>STOA!J5</f>
        <v>3.78</v>
      </c>
      <c r="AB5" s="76">
        <f>-STOA!P5</f>
        <v>0</v>
      </c>
      <c r="AC5">
        <f t="shared" si="0"/>
        <v>7.0885752228119392</v>
      </c>
      <c r="AD5">
        <f t="shared" si="1"/>
        <v>851.5065870524229</v>
      </c>
      <c r="AE5">
        <f>'IDT-1'!F5</f>
        <v>7.3230000000000004</v>
      </c>
      <c r="AF5" s="25"/>
      <c r="AG5">
        <f t="shared" si="2"/>
        <v>858.82958705242288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7.9076520000000006</v>
      </c>
      <c r="E6">
        <f>GT_NG!T6</f>
        <v>11.206036108865536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429.23193719890833</v>
      </c>
      <c r="P6" s="37">
        <v>19.309999999999999</v>
      </c>
      <c r="Q6" s="37">
        <v>7.7313413152871782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250.86000000000004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80.14</v>
      </c>
      <c r="Z6" s="35">
        <f>IEX!P6</f>
        <v>0</v>
      </c>
      <c r="AA6" s="76">
        <f>STOA!J6</f>
        <v>3.78</v>
      </c>
      <c r="AB6" s="76">
        <f>-STOA!P6</f>
        <v>0</v>
      </c>
      <c r="AC6">
        <f t="shared" si="0"/>
        <v>6.9953292515727963</v>
      </c>
      <c r="AD6">
        <f t="shared" si="1"/>
        <v>833.62163737148819</v>
      </c>
      <c r="AE6">
        <f>'IDT-1'!F6</f>
        <v>2.2879999999999998</v>
      </c>
      <c r="AF6" s="25"/>
      <c r="AG6">
        <f t="shared" si="2"/>
        <v>835.9096373714882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-28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7.9076520000000006</v>
      </c>
      <c r="E7">
        <f>GT_NG!T7</f>
        <v>11.206036108865536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429.23193719890833</v>
      </c>
      <c r="P7" s="37">
        <v>19.309999999999999</v>
      </c>
      <c r="Q7" s="37">
        <v>7.7313413152871782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250.79000000000002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66.62</v>
      </c>
      <c r="Z7" s="35">
        <f>IEX!P7</f>
        <v>0</v>
      </c>
      <c r="AA7" s="76">
        <f>STOA!J7</f>
        <v>3.78</v>
      </c>
      <c r="AB7" s="76">
        <f>-STOA!P7</f>
        <v>0</v>
      </c>
      <c r="AC7">
        <f t="shared" si="0"/>
        <v>7.0072470258118607</v>
      </c>
      <c r="AD7">
        <f t="shared" si="1"/>
        <v>805.01971959724915</v>
      </c>
      <c r="AE7">
        <f>'IDT-1'!F7</f>
        <v>6.8650000000000002</v>
      </c>
      <c r="AF7" s="25"/>
      <c r="AG7">
        <f t="shared" si="2"/>
        <v>811.88471959724916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-43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7.9076520000000006</v>
      </c>
      <c r="E8">
        <f>GT_NG!T8</f>
        <v>11.206036108865536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429.23195030210104</v>
      </c>
      <c r="P8" s="37">
        <v>19.309999999999999</v>
      </c>
      <c r="Q8" s="37">
        <v>7.7313413152871782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250.79000000000002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59.86</v>
      </c>
      <c r="Z8" s="35">
        <f>IEX!P8</f>
        <v>0</v>
      </c>
      <c r="AA8" s="76">
        <f>STOA!J8</f>
        <v>3.78</v>
      </c>
      <c r="AB8" s="76">
        <f>-STOA!P8</f>
        <v>0</v>
      </c>
      <c r="AC8">
        <f t="shared" si="0"/>
        <v>6.9152125366037422</v>
      </c>
      <c r="AD8">
        <f t="shared" si="1"/>
        <v>803.35176718964999</v>
      </c>
      <c r="AE8">
        <f>'IDT-1'!F8</f>
        <v>4.577</v>
      </c>
      <c r="AF8" s="25"/>
      <c r="AG8">
        <f t="shared" si="2"/>
        <v>807.92876718964999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-38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7.9076520000000006</v>
      </c>
      <c r="E9">
        <f>GT_NG!T9</f>
        <v>11.206036108865536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430.86412630210106</v>
      </c>
      <c r="P9" s="37">
        <v>19.309999999999999</v>
      </c>
      <c r="Q9" s="37">
        <v>7.7313413152871782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250.79000000000002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47.31</v>
      </c>
      <c r="Z9" s="35">
        <f>IEX!P9</f>
        <v>0</v>
      </c>
      <c r="AA9" s="76">
        <f>STOA!J9</f>
        <v>3.78</v>
      </c>
      <c r="AB9" s="76">
        <f>-STOA!P9</f>
        <v>0</v>
      </c>
      <c r="AC9">
        <f t="shared" si="0"/>
        <v>6.9401119653602024</v>
      </c>
      <c r="AD9">
        <f t="shared" si="1"/>
        <v>778.4090437608935</v>
      </c>
      <c r="AE9">
        <f>'IDT-1'!F9</f>
        <v>6.8650000000000002</v>
      </c>
      <c r="AF9" s="25"/>
      <c r="AG9">
        <f t="shared" si="2"/>
        <v>785.27404376089351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-52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7.9076520000000006</v>
      </c>
      <c r="E10">
        <f>GT_NG!T10</f>
        <v>11.206036108865536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431.40412630210108</v>
      </c>
      <c r="P10" s="37">
        <v>19.309999999999999</v>
      </c>
      <c r="Q10" s="37">
        <v>7.7313413152871782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250.79000000000002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31.86</v>
      </c>
      <c r="Z10" s="35">
        <f>IEX!P10</f>
        <v>0</v>
      </c>
      <c r="AA10" s="76">
        <f>STOA!J10</f>
        <v>3.78</v>
      </c>
      <c r="AB10" s="76">
        <f>-STOA!P10</f>
        <v>0</v>
      </c>
      <c r="AC10">
        <f t="shared" si="0"/>
        <v>6.9495950578818722</v>
      </c>
      <c r="AD10">
        <f t="shared" si="1"/>
        <v>747.48956066837184</v>
      </c>
      <c r="AE10">
        <f>'IDT-1'!F10</f>
        <v>11.442</v>
      </c>
      <c r="AF10" s="25"/>
      <c r="AG10">
        <f t="shared" si="2"/>
        <v>758.93156066837184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-68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7.9076520000000006</v>
      </c>
      <c r="E11">
        <f>GT_NG!T11</f>
        <v>11.206036108865536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429.72173430210103</v>
      </c>
      <c r="P11" s="37">
        <v>19.309999999999999</v>
      </c>
      <c r="Q11" s="37">
        <v>7.7313413152871782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250.63000000000002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23.17</v>
      </c>
      <c r="Z11" s="35">
        <f>IEX!P11</f>
        <v>0</v>
      </c>
      <c r="AA11" s="76">
        <f>STOA!J11</f>
        <v>3.78</v>
      </c>
      <c r="AB11" s="76">
        <f>-STOA!P11</f>
        <v>0</v>
      </c>
      <c r="AC11">
        <f t="shared" si="0"/>
        <v>7.0639753573469797</v>
      </c>
      <c r="AD11">
        <f t="shared" si="1"/>
        <v>711.84278836890667</v>
      </c>
      <c r="AE11">
        <f>'IDT-1'!F11</f>
        <v>11.442</v>
      </c>
      <c r="AF11" s="25"/>
      <c r="AG11">
        <f t="shared" si="2"/>
        <v>723.28478836890667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-93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7.9076520000000006</v>
      </c>
      <c r="E12">
        <f>GT_NG!T12</f>
        <v>11.206036108865536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429.04173430210102</v>
      </c>
      <c r="P12" s="37">
        <v>19.309999999999999</v>
      </c>
      <c r="Q12" s="37">
        <v>7.7313413152871782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250.63000000000002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8.69</v>
      </c>
      <c r="Z12" s="35">
        <f>IEX!P12</f>
        <v>0</v>
      </c>
      <c r="AA12" s="76">
        <f>STOA!J12</f>
        <v>3.78</v>
      </c>
      <c r="AB12" s="76">
        <f>-STOA!P12</f>
        <v>0</v>
      </c>
      <c r="AC12">
        <f t="shared" si="0"/>
        <v>6.9535886756295842</v>
      </c>
      <c r="AD12">
        <f t="shared" si="1"/>
        <v>695.79317505062409</v>
      </c>
      <c r="AE12">
        <f>'IDT-1'!F12</f>
        <v>16.018999999999998</v>
      </c>
      <c r="AF12" s="25"/>
      <c r="AG12">
        <f t="shared" si="2"/>
        <v>711.81217505062409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-94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7.9076520000000006</v>
      </c>
      <c r="E13">
        <f>GT_NG!T13</f>
        <v>11.206036108865536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387.55181538005803</v>
      </c>
      <c r="P13" s="37">
        <v>19.309999999999999</v>
      </c>
      <c r="Q13" s="37">
        <v>7.7313413152871782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250.63000000000002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3.78</v>
      </c>
      <c r="AB13" s="76">
        <f>-STOA!P13</f>
        <v>0</v>
      </c>
      <c r="AC13">
        <f t="shared" si="0"/>
        <v>6.5386013531898364</v>
      </c>
      <c r="AD13">
        <f t="shared" si="1"/>
        <v>649.0282434510209</v>
      </c>
      <c r="AE13">
        <f>'IDT-1'!F13</f>
        <v>18.606999999999999</v>
      </c>
      <c r="AF13" s="25"/>
      <c r="AG13">
        <f t="shared" si="2"/>
        <v>667.63524345102087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-91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7.9076520000000006</v>
      </c>
      <c r="E14">
        <f>GT_NG!T14</f>
        <v>11.206036108865536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387.55181538005803</v>
      </c>
      <c r="P14" s="37">
        <v>19.309999999999999</v>
      </c>
      <c r="Q14" s="37">
        <v>7.7313413152871782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250.63000000000002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3.78</v>
      </c>
      <c r="AB14" s="76">
        <f>-STOA!P14</f>
        <v>0</v>
      </c>
      <c r="AC14">
        <f t="shared" si="0"/>
        <v>6.49143344349421</v>
      </c>
      <c r="AD14">
        <f t="shared" si="1"/>
        <v>655.07541136071654</v>
      </c>
      <c r="AE14">
        <f>'IDT-1'!F14</f>
        <v>11.606</v>
      </c>
      <c r="AF14" s="25"/>
      <c r="AG14">
        <f t="shared" si="2"/>
        <v>666.68141136071654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-85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7.9076520000000006</v>
      </c>
      <c r="E15">
        <f>GT_NG!T15</f>
        <v>11.206036108865536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389.94705871172886</v>
      </c>
      <c r="P15" s="37">
        <v>19.309999999999999</v>
      </c>
      <c r="Q15" s="37">
        <v>7.7313413152871782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250.55000000000004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3.78</v>
      </c>
      <c r="AB15" s="76">
        <f>-STOA!P15</f>
        <v>0</v>
      </c>
      <c r="AC15">
        <f t="shared" si="0"/>
        <v>6.3365433392639474</v>
      </c>
      <c r="AD15">
        <f t="shared" si="1"/>
        <v>679.54554479661761</v>
      </c>
      <c r="AE15">
        <f>'IDT-1'!F15</f>
        <v>6.306</v>
      </c>
      <c r="AF15" s="25"/>
      <c r="AG15">
        <f t="shared" si="2"/>
        <v>685.85154479661765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-63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7.9076520000000006</v>
      </c>
      <c r="E16">
        <f>GT_NG!T16</f>
        <v>11.206036108865536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389.94705871172886</v>
      </c>
      <c r="P16" s="37">
        <v>19.309999999999999</v>
      </c>
      <c r="Q16" s="37">
        <v>7.7313413152871782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250.55000000000004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3.78</v>
      </c>
      <c r="AB16" s="76">
        <f>-STOA!P16</f>
        <v>0</v>
      </c>
      <c r="AC16">
        <f t="shared" si="0"/>
        <v>6.3208207026987386</v>
      </c>
      <c r="AD16">
        <f t="shared" si="1"/>
        <v>681.56126743318282</v>
      </c>
      <c r="AE16">
        <f>'IDT-1'!F16</f>
        <v>2.6070000000000002</v>
      </c>
      <c r="AF16" s="25"/>
      <c r="AG16">
        <f t="shared" si="2"/>
        <v>684.16826743318279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-61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7.9076520000000006</v>
      </c>
      <c r="E17">
        <f>GT_NG!T17</f>
        <v>11.206036108865536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389.10488271172881</v>
      </c>
      <c r="P17" s="37">
        <v>19.309999999999999</v>
      </c>
      <c r="Q17" s="37">
        <v>7.7313413152871782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250.55000000000004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3.78</v>
      </c>
      <c r="AB17" s="76">
        <f>-STOA!P17</f>
        <v>0</v>
      </c>
      <c r="AC17">
        <f t="shared" si="0"/>
        <v>6.1884706373770699</v>
      </c>
      <c r="AD17">
        <f t="shared" si="1"/>
        <v>696.85144149850441</v>
      </c>
      <c r="AE17">
        <f>'IDT-1'!F17</f>
        <v>0</v>
      </c>
      <c r="AF17" s="25"/>
      <c r="AG17">
        <f t="shared" si="2"/>
        <v>696.85144149850441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7.9076520000000006</v>
      </c>
      <c r="E18">
        <f>GT_NG!T18</f>
        <v>11.206036108865536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389.10488271172881</v>
      </c>
      <c r="P18" s="37">
        <v>19.309999999999999</v>
      </c>
      <c r="Q18" s="37">
        <v>7.7313413152871782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250.55000000000004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3.78</v>
      </c>
      <c r="AB18" s="76">
        <f>-STOA!P18</f>
        <v>0</v>
      </c>
      <c r="AC18">
        <f t="shared" si="0"/>
        <v>6.2199159105074866</v>
      </c>
      <c r="AD18">
        <f t="shared" si="1"/>
        <v>692.8199962253741</v>
      </c>
      <c r="AE18">
        <f>'IDT-1'!F18</f>
        <v>0</v>
      </c>
      <c r="AF18" s="25"/>
      <c r="AG18">
        <f t="shared" si="2"/>
        <v>692.8199962253741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-49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7.9076520000000006</v>
      </c>
      <c r="E19">
        <f>GT_NG!T19</f>
        <v>11.206036108865536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389.7146667117288</v>
      </c>
      <c r="P19" s="37">
        <v>19.309999999999999</v>
      </c>
      <c r="Q19" s="37">
        <v>7.7313413152871782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250.48000000000005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3.78</v>
      </c>
      <c r="AB19" s="76">
        <f>-STOA!P19</f>
        <v>0</v>
      </c>
      <c r="AC19">
        <f t="shared" si="0"/>
        <v>6.1848196342944659</v>
      </c>
      <c r="AD19">
        <f t="shared" si="1"/>
        <v>698.39487650158708</v>
      </c>
      <c r="AE19">
        <f>'IDT-1'!F19</f>
        <v>0</v>
      </c>
      <c r="AF19" s="25"/>
      <c r="AG19">
        <f t="shared" si="2"/>
        <v>698.39487650158708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-44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7.9076520000000006</v>
      </c>
      <c r="E20">
        <f>GT_NG!T20</f>
        <v>11.206036108865536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389.7146667117288</v>
      </c>
      <c r="P20" s="37">
        <v>19.309999999999999</v>
      </c>
      <c r="Q20" s="37">
        <v>7.7313413152871782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250.48000000000005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3.78</v>
      </c>
      <c r="AB20" s="76">
        <f>-STOA!P20</f>
        <v>0</v>
      </c>
      <c r="AC20">
        <f t="shared" si="0"/>
        <v>6.1926809525770707</v>
      </c>
      <c r="AD20">
        <f t="shared" si="1"/>
        <v>697.38701518330447</v>
      </c>
      <c r="AE20">
        <f>'IDT-1'!F20</f>
        <v>0</v>
      </c>
      <c r="AF20" s="25"/>
      <c r="AG20">
        <f t="shared" si="2"/>
        <v>697.38701518330447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7.9076520000000006</v>
      </c>
      <c r="E21">
        <f>GT_NG!T21</f>
        <v>11.206036108865536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386.32488271172883</v>
      </c>
      <c r="P21" s="37">
        <v>19.309999999999999</v>
      </c>
      <c r="Q21" s="37">
        <v>7.7313413152871782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250.48000000000005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3.78</v>
      </c>
      <c r="AB21" s="76">
        <f>-STOA!P21</f>
        <v>0</v>
      </c>
      <c r="AC21">
        <f t="shared" si="0"/>
        <v>6.2055472287900928</v>
      </c>
      <c r="AD21">
        <f t="shared" si="1"/>
        <v>688.9843649070915</v>
      </c>
      <c r="AE21">
        <f>'IDT-1'!F21</f>
        <v>0</v>
      </c>
      <c r="AF21" s="25"/>
      <c r="AG21">
        <f t="shared" si="2"/>
        <v>688.9843649070915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7.9076520000000006</v>
      </c>
      <c r="E22">
        <f>GT_NG!T22</f>
        <v>11.206036108865536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392.49463920592103</v>
      </c>
      <c r="P22" s="37">
        <v>19.309999999999999</v>
      </c>
      <c r="Q22" s="37">
        <v>7.7313413152871782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250.48000000000005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3.78</v>
      </c>
      <c r="AB22" s="76">
        <f>-STOA!P22</f>
        <v>0</v>
      </c>
      <c r="AC22">
        <f t="shared" si="0"/>
        <v>6.2929779208578127</v>
      </c>
      <c r="AD22">
        <f t="shared" si="1"/>
        <v>690.066690709216</v>
      </c>
      <c r="AE22">
        <f>'IDT-1'!F22</f>
        <v>0</v>
      </c>
      <c r="AF22" s="25"/>
      <c r="AG22">
        <f t="shared" si="2"/>
        <v>690.066690709216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-55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7.9076520000000006</v>
      </c>
      <c r="E23">
        <f>GT_NG!T23</f>
        <v>11.206036108865536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403.77589117208851</v>
      </c>
      <c r="P23" s="37">
        <v>19.309999999999999</v>
      </c>
      <c r="Q23" s="37">
        <v>7.7313413152871782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235.03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3.78</v>
      </c>
      <c r="AB23" s="76">
        <f>-STOA!P23</f>
        <v>0</v>
      </c>
      <c r="AC23">
        <f t="shared" si="0"/>
        <v>6.2132937764982925</v>
      </c>
      <c r="AD23">
        <f t="shared" si="1"/>
        <v>691.97762681974291</v>
      </c>
      <c r="AE23">
        <f>'IDT-1'!F23</f>
        <v>0</v>
      </c>
      <c r="AF23" s="25"/>
      <c r="AG23">
        <f t="shared" si="2"/>
        <v>691.97762681974291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-49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7.9076520000000006</v>
      </c>
      <c r="E24">
        <f>GT_NG!T24</f>
        <v>11.206036108865536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411.82326625128599</v>
      </c>
      <c r="P24" s="37">
        <v>19.309999999999999</v>
      </c>
      <c r="Q24" s="37">
        <v>7.7313413152871782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235.03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3.78</v>
      </c>
      <c r="AB24" s="76">
        <f>-STOA!P24</f>
        <v>0</v>
      </c>
      <c r="AC24">
        <f t="shared" si="0"/>
        <v>6.3075085752464499</v>
      </c>
      <c r="AD24">
        <f t="shared" si="1"/>
        <v>695.93078710019222</v>
      </c>
      <c r="AE24">
        <f>'IDT-1'!F24</f>
        <v>0</v>
      </c>
      <c r="AF24" s="25"/>
      <c r="AG24">
        <f t="shared" si="2"/>
        <v>695.93078710019222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-53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7.9076520000000006</v>
      </c>
      <c r="E25">
        <f>GT_NG!T25</f>
        <v>11.206036108865536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426.8967547346536</v>
      </c>
      <c r="P25" s="37">
        <v>19.309999999999999</v>
      </c>
      <c r="Q25" s="37">
        <v>7.7313413152871782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235.03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3.78</v>
      </c>
      <c r="AB25" s="76">
        <f>-STOA!P25</f>
        <v>0</v>
      </c>
      <c r="AC25">
        <f t="shared" si="0"/>
        <v>6.5665855145035934</v>
      </c>
      <c r="AD25">
        <f t="shared" si="1"/>
        <v>692.7451986443026</v>
      </c>
      <c r="AE25">
        <f>'IDT-1'!F25</f>
        <v>0</v>
      </c>
      <c r="AF25" s="25"/>
      <c r="AG25">
        <f t="shared" si="2"/>
        <v>692.7451986443026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-71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7.9076520000000006</v>
      </c>
      <c r="E26">
        <f>GT_NG!T26</f>
        <v>11.206036108865536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441.77932434881274</v>
      </c>
      <c r="P26" s="37">
        <v>19.309999999999999</v>
      </c>
      <c r="Q26" s="37">
        <v>7.7313413152871782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235.03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3.78</v>
      </c>
      <c r="AB26" s="76">
        <f>-STOA!P26</f>
        <v>0</v>
      </c>
      <c r="AC26">
        <f t="shared" si="0"/>
        <v>6.8320346048635168</v>
      </c>
      <c r="AD26">
        <f t="shared" si="1"/>
        <v>688.36231916810175</v>
      </c>
      <c r="AE26">
        <f>'IDT-1'!F26</f>
        <v>0</v>
      </c>
      <c r="AF26" s="25"/>
      <c r="AG26">
        <f t="shared" si="2"/>
        <v>688.36231916810175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-90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7.9076520000000006</v>
      </c>
      <c r="E27">
        <f>GT_NG!T27</f>
        <v>11.206036108865536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463.4931120236613</v>
      </c>
      <c r="P27" s="37">
        <v>19.309999999999999</v>
      </c>
      <c r="Q27" s="37">
        <v>7.7313413152871782</v>
      </c>
      <c r="R27" s="39">
        <v>6.0100000000000007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234.95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-10</v>
      </c>
      <c r="AA27" s="76">
        <f>STOA!J27</f>
        <v>3.78</v>
      </c>
      <c r="AB27" s="76">
        <f>-STOA!P27</f>
        <v>0</v>
      </c>
      <c r="AC27">
        <f t="shared" si="0"/>
        <v>7.1340693315533796</v>
      </c>
      <c r="AD27">
        <f t="shared" si="1"/>
        <v>706.70407211626059</v>
      </c>
      <c r="AE27">
        <f>'IDT-1'!F27</f>
        <v>0</v>
      </c>
      <c r="AF27" s="25"/>
      <c r="AG27">
        <f t="shared" si="2"/>
        <v>706.70407211626059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-90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7.9076520000000006</v>
      </c>
      <c r="E28">
        <f>GT_NG!T28</f>
        <v>11.206036108865536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495.60508545358226</v>
      </c>
      <c r="P28" s="37">
        <v>28.24</v>
      </c>
      <c r="Q28" s="37">
        <v>7.7313413152871782</v>
      </c>
      <c r="R28" s="39">
        <v>12.479999999999999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234.95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-36</v>
      </c>
      <c r="AA28" s="76">
        <f>STOA!J28</f>
        <v>3.78</v>
      </c>
      <c r="AB28" s="76">
        <f>-STOA!P28</f>
        <v>0</v>
      </c>
      <c r="AC28">
        <f t="shared" si="0"/>
        <v>7.9133899567195849</v>
      </c>
      <c r="AD28">
        <f t="shared" si="1"/>
        <v>703.43672492101541</v>
      </c>
      <c r="AE28">
        <f>'IDT-1'!F28</f>
        <v>0</v>
      </c>
      <c r="AF28" s="25"/>
      <c r="AG28">
        <f t="shared" si="2"/>
        <v>703.43672492101541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-115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7.9076520000000006</v>
      </c>
      <c r="E29">
        <f>GT_NG!T29</f>
        <v>11.206036108865536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511.80088861590878</v>
      </c>
      <c r="P29" s="37">
        <v>19.309999999999999</v>
      </c>
      <c r="Q29" s="37">
        <v>7.7313413152871782</v>
      </c>
      <c r="R29" s="39">
        <v>17.2</v>
      </c>
      <c r="S29" s="39">
        <v>0</v>
      </c>
      <c r="T29" s="38">
        <f>SUMPRODUCT(LTA!J29:AN29,LTA!J$101:AN$101,LTA!J$105:AN$105)</f>
        <v>5.31</v>
      </c>
      <c r="U29" s="38">
        <f>SUMPRODUCT(LTA!J29:AN29,LTA!J$102:AN$102,LTA!J$105:AN$105)</f>
        <v>237.10999999999999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-40</v>
      </c>
      <c r="AA29" s="76">
        <f>STOA!J29</f>
        <v>3.78</v>
      </c>
      <c r="AB29" s="76">
        <f>-STOA!P29</f>
        <v>0</v>
      </c>
      <c r="AC29">
        <f t="shared" si="0"/>
        <v>7.8765962191684356</v>
      </c>
      <c r="AD29">
        <f t="shared" si="1"/>
        <v>742.92932182089305</v>
      </c>
      <c r="AE29">
        <f>'IDT-1'!F29</f>
        <v>0</v>
      </c>
      <c r="AF29" s="25"/>
      <c r="AG29">
        <f t="shared" si="2"/>
        <v>742.92932182089305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-89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7.9076520000000006</v>
      </c>
      <c r="E30">
        <f>GT_NG!T30</f>
        <v>11.206036108865536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513.35612922924372</v>
      </c>
      <c r="P30" s="37">
        <v>19.309999999999999</v>
      </c>
      <c r="Q30" s="37">
        <v>7.7313413152871782</v>
      </c>
      <c r="R30" s="39">
        <v>17.2</v>
      </c>
      <c r="S30" s="39">
        <v>0</v>
      </c>
      <c r="T30" s="38">
        <f>SUMPRODUCT(LTA!J30:AN30,LTA!J$101:AN$101,LTA!J$105:AN$105)</f>
        <v>8.69</v>
      </c>
      <c r="U30" s="38">
        <f>SUMPRODUCT(LTA!J30:AN30,LTA!J$102:AN$102,LTA!J$105:AN$105)</f>
        <v>244.28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-56</v>
      </c>
      <c r="AA30" s="76">
        <f>STOA!J30</f>
        <v>3.78</v>
      </c>
      <c r="AB30" s="76">
        <f>-STOA!P30</f>
        <v>0</v>
      </c>
      <c r="AC30">
        <f t="shared" si="0"/>
        <v>8.1518274164523472</v>
      </c>
      <c r="AD30">
        <f t="shared" si="1"/>
        <v>731.75933123694415</v>
      </c>
      <c r="AE30">
        <f>'IDT-1'!F30</f>
        <v>0</v>
      </c>
      <c r="AF30" s="25"/>
      <c r="AG30">
        <f t="shared" si="2"/>
        <v>731.75933123694415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-96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7.9076520000000006</v>
      </c>
      <c r="E31">
        <f>GT_NG!T31</f>
        <v>11.206036108865536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500.55451430385597</v>
      </c>
      <c r="P31" s="37">
        <v>19.309999999999999</v>
      </c>
      <c r="Q31" s="37">
        <v>7.7313413152871782</v>
      </c>
      <c r="R31" s="39">
        <v>17.7</v>
      </c>
      <c r="S31" s="39">
        <v>0</v>
      </c>
      <c r="T31" s="38">
        <f>SUMPRODUCT(LTA!J31:AN31,LTA!J$101:AN$101,LTA!J$105:AN$105)</f>
        <v>11.29</v>
      </c>
      <c r="U31" s="38">
        <f>SUMPRODUCT(LTA!J31:AN31,LTA!J$102:AN$102,LTA!J$105:AN$105)</f>
        <v>251.83999999999997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-63</v>
      </c>
      <c r="AA31" s="76">
        <f>STOA!J31</f>
        <v>3.78</v>
      </c>
      <c r="AB31" s="76">
        <f>-STOA!P31</f>
        <v>0</v>
      </c>
      <c r="AC31">
        <f t="shared" si="0"/>
        <v>8.2609039125559907</v>
      </c>
      <c r="AD31">
        <f t="shared" si="1"/>
        <v>713.50863981545251</v>
      </c>
      <c r="AE31">
        <f>'IDT-1'!F31</f>
        <v>0</v>
      </c>
      <c r="AF31" s="25"/>
      <c r="AG31">
        <f t="shared" si="2"/>
        <v>713.50863981545251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-105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7.9076520000000006</v>
      </c>
      <c r="E32">
        <f>GT_NG!T32</f>
        <v>11.206036108865536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495.15833321240473</v>
      </c>
      <c r="P32" s="37">
        <v>19.309999999999999</v>
      </c>
      <c r="Q32" s="37">
        <v>7.7313413152871782</v>
      </c>
      <c r="R32" s="39">
        <v>20.2</v>
      </c>
      <c r="S32" s="39">
        <v>0</v>
      </c>
      <c r="T32" s="38">
        <f>SUMPRODUCT(LTA!J32:AN32,LTA!J$101:AN$101,LTA!J$105:AN$105)</f>
        <v>17.16</v>
      </c>
      <c r="U32" s="38">
        <f>SUMPRODUCT(LTA!J32:AN32,LTA!J$102:AN$102,LTA!J$105:AN$105)</f>
        <v>259.58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-60</v>
      </c>
      <c r="AA32" s="76">
        <f>STOA!J32</f>
        <v>3.78</v>
      </c>
      <c r="AB32" s="76">
        <f>-STOA!P32</f>
        <v>0</v>
      </c>
      <c r="AC32">
        <f t="shared" si="0"/>
        <v>8.1086321515645423</v>
      </c>
      <c r="AD32">
        <f t="shared" si="1"/>
        <v>754.37473048499282</v>
      </c>
      <c r="AE32">
        <f>'IDT-1'!F32</f>
        <v>0</v>
      </c>
      <c r="AF32" s="25"/>
      <c r="AG32">
        <f t="shared" si="2"/>
        <v>754.37473048499282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-78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7.9076520000000006</v>
      </c>
      <c r="E33">
        <f>GT_NG!T33</f>
        <v>11.206036108865536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481.28504859484667</v>
      </c>
      <c r="P33" s="37">
        <v>19.309999999999999</v>
      </c>
      <c r="Q33" s="37">
        <v>7.7313413152871782</v>
      </c>
      <c r="R33" s="39">
        <v>20.2</v>
      </c>
      <c r="S33" s="39">
        <v>0</v>
      </c>
      <c r="T33" s="38">
        <f>SUMPRODUCT(LTA!J33:AN33,LTA!J$101:AN$101,LTA!J$105:AN$105)</f>
        <v>21</v>
      </c>
      <c r="U33" s="38">
        <f>SUMPRODUCT(LTA!J33:AN33,LTA!J$102:AN$102,LTA!J$105:AN$105)</f>
        <v>269.08999999999997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-47</v>
      </c>
      <c r="AA33" s="76">
        <f>STOA!J33</f>
        <v>3.78</v>
      </c>
      <c r="AB33" s="76">
        <f>-STOA!P33</f>
        <v>0</v>
      </c>
      <c r="AC33">
        <f t="shared" si="0"/>
        <v>7.7743751636782088</v>
      </c>
      <c r="AD33">
        <f t="shared" si="1"/>
        <v>796.18570285532121</v>
      </c>
      <c r="AE33">
        <f>'IDT-1'!F33</f>
        <v>0</v>
      </c>
      <c r="AF33" s="25"/>
      <c r="AG33">
        <f t="shared" si="2"/>
        <v>796.18570285532121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-49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7.9076520000000006</v>
      </c>
      <c r="E34">
        <f>GT_NG!T34</f>
        <v>11.206036108865536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426.597216550643</v>
      </c>
      <c r="P34" s="37">
        <v>19.309999999999999</v>
      </c>
      <c r="Q34" s="37">
        <v>7.7313413152871782</v>
      </c>
      <c r="R34" s="39">
        <v>22.9</v>
      </c>
      <c r="S34" s="39">
        <v>0</v>
      </c>
      <c r="T34" s="38">
        <f>SUMPRODUCT(LTA!J34:AN34,LTA!J$101:AN$101,LTA!J$105:AN$105)</f>
        <v>28.91</v>
      </c>
      <c r="U34" s="38">
        <f>SUMPRODUCT(LTA!J34:AN34,LTA!J$102:AN$102,LTA!J$105:AN$105)</f>
        <v>280.27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-41</v>
      </c>
      <c r="AA34" s="76">
        <f>STOA!J34</f>
        <v>3.78</v>
      </c>
      <c r="AB34" s="76">
        <f>-STOA!P34</f>
        <v>0</v>
      </c>
      <c r="AC34">
        <f t="shared" si="0"/>
        <v>7.5256333920160232</v>
      </c>
      <c r="AD34">
        <f t="shared" si="1"/>
        <v>762.53661258277953</v>
      </c>
      <c r="AE34">
        <f>'IDT-1'!F34</f>
        <v>0</v>
      </c>
      <c r="AF34" s="25"/>
      <c r="AG34">
        <f t="shared" si="2"/>
        <v>762.53661258277953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-56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7.9076520000000006</v>
      </c>
      <c r="E35">
        <f>GT_NG!T35</f>
        <v>11.206036108865536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415.00251745431365</v>
      </c>
      <c r="P35" s="37">
        <v>19.309999999999999</v>
      </c>
      <c r="Q35" s="37">
        <v>7.7313413152871782</v>
      </c>
      <c r="R35" s="39">
        <v>22.9</v>
      </c>
      <c r="S35" s="39">
        <v>0</v>
      </c>
      <c r="T35" s="38">
        <f>SUMPRODUCT(LTA!J35:AN35,LTA!J$101:AN$101,LTA!J$105:AN$105)</f>
        <v>30.95</v>
      </c>
      <c r="U35" s="38">
        <f>SUMPRODUCT(LTA!J35:AN35,LTA!J$102:AN$102,LTA!J$105:AN$105)</f>
        <v>291.74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-48</v>
      </c>
      <c r="AA35" s="76">
        <f>STOA!J35</f>
        <v>3.78</v>
      </c>
      <c r="AB35" s="76">
        <f>-STOA!P35</f>
        <v>0</v>
      </c>
      <c r="AC35">
        <f t="shared" si="0"/>
        <v>7.446236919673404</v>
      </c>
      <c r="AD35">
        <f t="shared" si="1"/>
        <v>776.53130995879292</v>
      </c>
      <c r="AE35">
        <f>'IDT-1'!F35</f>
        <v>0</v>
      </c>
      <c r="AF35" s="25"/>
      <c r="AG35">
        <f t="shared" si="2"/>
        <v>776.53130995879292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-37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7.9076520000000006</v>
      </c>
      <c r="E36">
        <f>GT_NG!T36</f>
        <v>11.206036108865536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404.68166802978624</v>
      </c>
      <c r="P36" s="37">
        <v>19.309999999999999</v>
      </c>
      <c r="Q36" s="37">
        <v>7.7313413152871782</v>
      </c>
      <c r="R36" s="39">
        <v>22.9</v>
      </c>
      <c r="S36" s="39">
        <v>0</v>
      </c>
      <c r="T36" s="38">
        <f>SUMPRODUCT(LTA!J36:AN36,LTA!J$101:AN$101,LTA!J$105:AN$105)</f>
        <v>36</v>
      </c>
      <c r="U36" s="38">
        <f>SUMPRODUCT(LTA!J36:AN36,LTA!J$102:AN$102,LTA!J$105:AN$105)</f>
        <v>302.94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-54</v>
      </c>
      <c r="AA36" s="76">
        <f>STOA!J36</f>
        <v>3.78</v>
      </c>
      <c r="AB36" s="76">
        <f>-STOA!P36</f>
        <v>0</v>
      </c>
      <c r="AC36">
        <f t="shared" si="0"/>
        <v>7.531790885575111</v>
      </c>
      <c r="AD36">
        <f t="shared" si="1"/>
        <v>777.37490656836383</v>
      </c>
      <c r="AE36">
        <f>'IDT-1'!F36</f>
        <v>0</v>
      </c>
      <c r="AF36" s="25"/>
      <c r="AG36">
        <f t="shared" si="2"/>
        <v>777.37490656836383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-36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7.9076520000000006</v>
      </c>
      <c r="E37">
        <f>GT_NG!T37</f>
        <v>11.206036108865536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399.26664057466479</v>
      </c>
      <c r="P37" s="37">
        <v>19.309999999999999</v>
      </c>
      <c r="Q37" s="37">
        <v>7.7313413152871782</v>
      </c>
      <c r="R37" s="39">
        <v>23.2</v>
      </c>
      <c r="S37" s="39">
        <v>0</v>
      </c>
      <c r="T37" s="38">
        <f>SUMPRODUCT(LTA!J37:AN37,LTA!J$101:AN$101,LTA!J$105:AN$105)</f>
        <v>45.25</v>
      </c>
      <c r="U37" s="38">
        <f>SUMPRODUCT(LTA!J37:AN37,LTA!J$102:AN$102,LTA!J$105:AN$105)</f>
        <v>312.97000000000003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-60</v>
      </c>
      <c r="AA37" s="76">
        <f>STOA!J37</f>
        <v>3.78</v>
      </c>
      <c r="AB37" s="76">
        <f>-STOA!P37</f>
        <v>0</v>
      </c>
      <c r="AC37">
        <f t="shared" si="0"/>
        <v>7.508635260620891</v>
      </c>
      <c r="AD37">
        <f t="shared" si="1"/>
        <v>808.56303473819662</v>
      </c>
      <c r="AE37">
        <f>'IDT-1'!F37</f>
        <v>0</v>
      </c>
      <c r="AF37" s="25"/>
      <c r="AG37">
        <f t="shared" si="2"/>
        <v>808.56303473819662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-13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7.9076520000000006</v>
      </c>
      <c r="E38">
        <f>GT_NG!T38</f>
        <v>11.206036108865536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399.26664057466479</v>
      </c>
      <c r="P38" s="37">
        <v>19.309999999999999</v>
      </c>
      <c r="Q38" s="37">
        <v>7.7313413152871782</v>
      </c>
      <c r="R38" s="39">
        <v>23.2</v>
      </c>
      <c r="S38" s="39">
        <v>0</v>
      </c>
      <c r="T38" s="38">
        <f>SUMPRODUCT(LTA!J38:AN38,LTA!J$101:AN$101,LTA!J$105:AN$105)</f>
        <v>53.28</v>
      </c>
      <c r="U38" s="38">
        <f>SUMPRODUCT(LTA!J38:AN38,LTA!J$102:AN$102,LTA!J$105:AN$105)</f>
        <v>322.18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-84</v>
      </c>
      <c r="AA38" s="76">
        <f>STOA!J38</f>
        <v>3.78</v>
      </c>
      <c r="AB38" s="76">
        <f>-STOA!P38</f>
        <v>0</v>
      </c>
      <c r="AC38">
        <f t="shared" si="0"/>
        <v>7.8239175811207904</v>
      </c>
      <c r="AD38">
        <f t="shared" si="1"/>
        <v>802.4877524176967</v>
      </c>
      <c r="AE38">
        <f>'IDT-1'!F38</f>
        <v>0</v>
      </c>
      <c r="AF38" s="25"/>
      <c r="AG38">
        <f t="shared" si="2"/>
        <v>802.4877524176967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-12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7.9076520000000006</v>
      </c>
      <c r="E39">
        <f>GT_NG!T39</f>
        <v>11.206036108865536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386.14099342288227</v>
      </c>
      <c r="P39" s="37">
        <v>19.309999999999999</v>
      </c>
      <c r="Q39" s="37">
        <v>7.7313413152871782</v>
      </c>
      <c r="R39" s="39">
        <v>24.199999999999996</v>
      </c>
      <c r="S39" s="39">
        <v>0</v>
      </c>
      <c r="T39" s="38">
        <f>SUMPRODUCT(LTA!J39:AN39,LTA!J$101:AN$101,LTA!J$105:AN$105)</f>
        <v>61.35</v>
      </c>
      <c r="U39" s="38">
        <f>SUMPRODUCT(LTA!J39:AN39,LTA!J$102:AN$102,LTA!J$105:AN$105)</f>
        <v>330.9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-92</v>
      </c>
      <c r="AA39" s="76">
        <f>STOA!J39</f>
        <v>3.69</v>
      </c>
      <c r="AB39" s="76">
        <f>-STOA!P39</f>
        <v>0</v>
      </c>
      <c r="AC39">
        <f t="shared" si="0"/>
        <v>8.3553542602064699</v>
      </c>
      <c r="AD39">
        <f t="shared" si="1"/>
        <v>878.12066858682863</v>
      </c>
      <c r="AE39">
        <f>'IDT-1'!F39</f>
        <v>0</v>
      </c>
      <c r="AF39" s="25"/>
      <c r="AG39">
        <f t="shared" si="2"/>
        <v>878.12066858682863</v>
      </c>
      <c r="AI39" s="35">
        <f>PXIL!J39</f>
        <v>0</v>
      </c>
      <c r="AJ39" s="35">
        <f>PXIL!P39</f>
        <v>0</v>
      </c>
      <c r="AK39" s="35">
        <f>RTM_IEX!J39</f>
        <v>67.59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7.9076520000000006</v>
      </c>
      <c r="E40">
        <f>GT_NG!T40</f>
        <v>11.206036108865536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396.93398798809972</v>
      </c>
      <c r="P40" s="37">
        <v>19.309999999999999</v>
      </c>
      <c r="Q40" s="37">
        <v>7.7313413152871782</v>
      </c>
      <c r="R40" s="39">
        <v>24.199999999999996</v>
      </c>
      <c r="S40" s="39">
        <v>0</v>
      </c>
      <c r="T40" s="38">
        <f>SUMPRODUCT(LTA!J40:AN40,LTA!J$101:AN$101,LTA!J$105:AN$105)</f>
        <v>68.430000000000007</v>
      </c>
      <c r="U40" s="38">
        <f>SUMPRODUCT(LTA!J40:AN40,LTA!J$102:AN$102,LTA!J$105:AN$105)</f>
        <v>339.02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-85</v>
      </c>
      <c r="AA40" s="76">
        <f>STOA!J40</f>
        <v>3.69</v>
      </c>
      <c r="AB40" s="76">
        <f>-STOA!P40</f>
        <v>0</v>
      </c>
      <c r="AC40">
        <f t="shared" si="0"/>
        <v>8.5029923898369368</v>
      </c>
      <c r="AD40">
        <f t="shared" si="1"/>
        <v>910.9560250224157</v>
      </c>
      <c r="AE40">
        <f>'IDT-1'!F40</f>
        <v>0</v>
      </c>
      <c r="AF40" s="25"/>
      <c r="AG40">
        <f t="shared" si="2"/>
        <v>910.9560250224157</v>
      </c>
      <c r="AI40" s="35">
        <f>PXIL!J40</f>
        <v>0</v>
      </c>
      <c r="AJ40" s="35">
        <f>PXIL!P40</f>
        <v>0</v>
      </c>
      <c r="AK40" s="35">
        <f>RTM_IEX!J40</f>
        <v>67.58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7.9076520000000006</v>
      </c>
      <c r="E41">
        <f>GT_NG!T41</f>
        <v>11.206036108865536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437.98398798809973</v>
      </c>
      <c r="P41" s="37">
        <v>19.309999999999999</v>
      </c>
      <c r="Q41" s="37">
        <v>7.7313413152871782</v>
      </c>
      <c r="R41" s="39">
        <v>24.199999999999996</v>
      </c>
      <c r="S41" s="39">
        <v>0</v>
      </c>
      <c r="T41" s="38">
        <f>SUMPRODUCT(LTA!J41:AN41,LTA!J$101:AN$101,LTA!J$105:AN$105)</f>
        <v>75.349999999999994</v>
      </c>
      <c r="U41" s="38">
        <f>SUMPRODUCT(LTA!J41:AN41,LTA!J$102:AN$102,LTA!J$105:AN$105)</f>
        <v>346.25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-83</v>
      </c>
      <c r="AA41" s="76">
        <f>STOA!J41</f>
        <v>3.69</v>
      </c>
      <c r="AB41" s="76">
        <f>-STOA!P41</f>
        <v>0</v>
      </c>
      <c r="AC41">
        <f t="shared" si="0"/>
        <v>8.9403717532717266</v>
      </c>
      <c r="AD41">
        <f t="shared" si="1"/>
        <v>970.60864565898078</v>
      </c>
      <c r="AE41">
        <f>'IDT-1'!F41</f>
        <v>0</v>
      </c>
      <c r="AF41" s="25"/>
      <c r="AG41">
        <f t="shared" si="2"/>
        <v>970.60864565898078</v>
      </c>
      <c r="AI41" s="35">
        <f>PXIL!J41</f>
        <v>0</v>
      </c>
      <c r="AJ41" s="35">
        <f>PXIL!P41</f>
        <v>0</v>
      </c>
      <c r="AK41" s="35">
        <f>RTM_IEX!J41</f>
        <v>70.47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7.9076520000000006</v>
      </c>
      <c r="E42">
        <f>GT_NG!T42</f>
        <v>11.206036108865536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427.19099342288229</v>
      </c>
      <c r="P42" s="37">
        <v>19.309999999999999</v>
      </c>
      <c r="Q42" s="37">
        <v>7.7313413152871782</v>
      </c>
      <c r="R42" s="39">
        <v>24.199999999999996</v>
      </c>
      <c r="S42" s="39">
        <v>0</v>
      </c>
      <c r="T42" s="38">
        <f>SUMPRODUCT(LTA!J42:AN42,LTA!J$101:AN$101,LTA!J$105:AN$105)</f>
        <v>82.31</v>
      </c>
      <c r="U42" s="38">
        <f>SUMPRODUCT(LTA!J42:AN42,LTA!J$102:AN$102,LTA!J$105:AN$105)</f>
        <v>352.45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-85</v>
      </c>
      <c r="AA42" s="76">
        <f>STOA!J42</f>
        <v>3.69</v>
      </c>
      <c r="AB42" s="76">
        <f>-STOA!P42</f>
        <v>0</v>
      </c>
      <c r="AC42">
        <f t="shared" si="0"/>
        <v>9.2155770322282393</v>
      </c>
      <c r="AD42">
        <f t="shared" si="1"/>
        <v>1001.6004458148068</v>
      </c>
      <c r="AE42">
        <f>'IDT-1'!F42</f>
        <v>0</v>
      </c>
      <c r="AF42" s="25"/>
      <c r="AG42">
        <f t="shared" si="2"/>
        <v>1001.6004458148068</v>
      </c>
      <c r="AI42" s="35">
        <f>PXIL!J42</f>
        <v>0</v>
      </c>
      <c r="AJ42" s="35">
        <f>PXIL!P42</f>
        <v>0</v>
      </c>
      <c r="AK42" s="35">
        <f>RTM_IEX!J42</f>
        <v>101.37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7.9076520000000006</v>
      </c>
      <c r="E43">
        <f>GT_NG!T43</f>
        <v>11.206036108865536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428.69125233592581</v>
      </c>
      <c r="P43" s="37">
        <v>19.309999999999999</v>
      </c>
      <c r="Q43" s="37">
        <v>7.7313413152871782</v>
      </c>
      <c r="R43" s="39">
        <v>24.2</v>
      </c>
      <c r="S43" s="39">
        <v>0</v>
      </c>
      <c r="T43" s="38">
        <f>SUMPRODUCT(LTA!J43:AN43,LTA!J$101:AN$101,LTA!J$105:AN$105)</f>
        <v>86.95</v>
      </c>
      <c r="U43" s="38">
        <f>SUMPRODUCT(LTA!J43:AN43,LTA!J$102:AN$102,LTA!J$105:AN$105)</f>
        <v>357.71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-83</v>
      </c>
      <c r="AA43" s="76">
        <f>STOA!J43</f>
        <v>3.69</v>
      </c>
      <c r="AB43" s="76">
        <f>-STOA!P43</f>
        <v>0</v>
      </c>
      <c r="AC43">
        <f t="shared" si="0"/>
        <v>9.3113964151847721</v>
      </c>
      <c r="AD43">
        <f t="shared" si="1"/>
        <v>1017.8048853448939</v>
      </c>
      <c r="AE43">
        <f>'IDT-1'!F43</f>
        <v>0</v>
      </c>
      <c r="AF43" s="25"/>
      <c r="AG43">
        <f t="shared" si="2"/>
        <v>1017.8048853448939</v>
      </c>
      <c r="AI43" s="35">
        <f>PXIL!J43</f>
        <v>0</v>
      </c>
      <c r="AJ43" s="35">
        <f>PXIL!P43</f>
        <v>0</v>
      </c>
      <c r="AK43" s="35">
        <f>RTM_IEX!J43</f>
        <v>104.27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7.9076520000000006</v>
      </c>
      <c r="E44">
        <f>GT_NG!T44</f>
        <v>11.206036108865536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450.83783813058125</v>
      </c>
      <c r="P44" s="37">
        <v>19.309999999999999</v>
      </c>
      <c r="Q44" s="37">
        <v>7.7313413152871782</v>
      </c>
      <c r="R44" s="39">
        <v>24.2</v>
      </c>
      <c r="S44" s="39">
        <v>0</v>
      </c>
      <c r="T44" s="38">
        <f>SUMPRODUCT(LTA!J44:AN44,LTA!J$101:AN$101,LTA!J$105:AN$105)</f>
        <v>91.89</v>
      </c>
      <c r="U44" s="38">
        <f>SUMPRODUCT(LTA!J44:AN44,LTA!J$102:AN$102,LTA!J$105:AN$105)</f>
        <v>362.19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-84</v>
      </c>
      <c r="AA44" s="76">
        <f>STOA!J44</f>
        <v>3.69</v>
      </c>
      <c r="AB44" s="76">
        <f>-STOA!P44</f>
        <v>0</v>
      </c>
      <c r="AC44">
        <f t="shared" si="0"/>
        <v>9.5729651026656857</v>
      </c>
      <c r="AD44">
        <f t="shared" si="1"/>
        <v>1049.0699024520684</v>
      </c>
      <c r="AE44">
        <f>'IDT-1'!F44</f>
        <v>0</v>
      </c>
      <c r="AF44" s="25"/>
      <c r="AG44">
        <f t="shared" si="2"/>
        <v>1049.0699024520684</v>
      </c>
      <c r="AI44" s="35">
        <f>PXIL!J44</f>
        <v>0</v>
      </c>
      <c r="AJ44" s="35">
        <f>PXIL!P44</f>
        <v>0</v>
      </c>
      <c r="AK44" s="35">
        <f>RTM_IEX!J44</f>
        <v>105.23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7.9076520000000006</v>
      </c>
      <c r="E45">
        <f>GT_NG!T45</f>
        <v>11.149266131265579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449.46237813058127</v>
      </c>
      <c r="P45" s="37">
        <v>19.309999999999999</v>
      </c>
      <c r="Q45" s="37">
        <v>7.7313413152871782</v>
      </c>
      <c r="R45" s="39">
        <v>24.2</v>
      </c>
      <c r="S45" s="39">
        <v>0</v>
      </c>
      <c r="T45" s="38">
        <f>SUMPRODUCT(LTA!J45:AN45,LTA!J$101:AN$101,LTA!J$105:AN$105)</f>
        <v>95.52</v>
      </c>
      <c r="U45" s="38">
        <f>SUMPRODUCT(LTA!J45:AN45,LTA!J$102:AN$102,LTA!J$105:AN$105)</f>
        <v>366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-85</v>
      </c>
      <c r="AA45" s="76">
        <f>STOA!J45</f>
        <v>3.69</v>
      </c>
      <c r="AB45" s="76">
        <f>-STOA!P45</f>
        <v>0</v>
      </c>
      <c r="AC45">
        <f t="shared" si="0"/>
        <v>9.4093650271230143</v>
      </c>
      <c r="AD45">
        <f t="shared" si="1"/>
        <v>1026.2512725500112</v>
      </c>
      <c r="AE45">
        <f>'IDT-1'!F45</f>
        <v>0</v>
      </c>
      <c r="AF45" s="25"/>
      <c r="AG45">
        <f t="shared" si="2"/>
        <v>1026.2512725500112</v>
      </c>
      <c r="AI45" s="35">
        <f>PXIL!J45</f>
        <v>0</v>
      </c>
      <c r="AJ45" s="35">
        <f>PXIL!P45</f>
        <v>0</v>
      </c>
      <c r="AK45" s="35">
        <f>RTM_IEX!J45</f>
        <v>77.239999999999995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7.9076520000000006</v>
      </c>
      <c r="E46">
        <f>GT_NG!T46</f>
        <v>11.149266131265579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449.46237813058127</v>
      </c>
      <c r="P46" s="37">
        <v>19.309999999999999</v>
      </c>
      <c r="Q46" s="37">
        <v>7.7313413152871782</v>
      </c>
      <c r="R46" s="39">
        <v>24.7</v>
      </c>
      <c r="S46" s="39">
        <v>0</v>
      </c>
      <c r="T46" s="38">
        <f>SUMPRODUCT(LTA!J46:AN46,LTA!J$101:AN$101,LTA!J$105:AN$105)</f>
        <v>98.9</v>
      </c>
      <c r="U46" s="38">
        <f>SUMPRODUCT(LTA!J46:AN46,LTA!J$102:AN$102,LTA!J$105:AN$105)</f>
        <v>369.44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-87</v>
      </c>
      <c r="AA46" s="76">
        <f>STOA!J46</f>
        <v>3.69</v>
      </c>
      <c r="AB46" s="76">
        <f>-STOA!P46</f>
        <v>0</v>
      </c>
      <c r="AC46">
        <f t="shared" si="0"/>
        <v>9.4445096636882209</v>
      </c>
      <c r="AD46">
        <f t="shared" si="1"/>
        <v>1026.7061279134459</v>
      </c>
      <c r="AE46">
        <f>'IDT-1'!F46</f>
        <v>0</v>
      </c>
      <c r="AF46" s="25"/>
      <c r="AG46">
        <f t="shared" si="2"/>
        <v>1026.7061279134459</v>
      </c>
      <c r="AI46" s="35">
        <f>PXIL!J46</f>
        <v>0</v>
      </c>
      <c r="AJ46" s="35">
        <f>PXIL!P46</f>
        <v>0</v>
      </c>
      <c r="AK46" s="35">
        <f>RTM_IEX!J46</f>
        <v>72.41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7.9076520000000006</v>
      </c>
      <c r="E47">
        <f>GT_NG!T47</f>
        <v>11.149266131265579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449.46237813058127</v>
      </c>
      <c r="P47" s="37">
        <v>19.309999999999999</v>
      </c>
      <c r="Q47" s="37">
        <v>17.68</v>
      </c>
      <c r="R47" s="39">
        <v>24.7</v>
      </c>
      <c r="S47" s="39">
        <v>0</v>
      </c>
      <c r="T47" s="38">
        <f>SUMPRODUCT(LTA!J47:AN47,LTA!J$101:AN$101,LTA!J$105:AN$105)</f>
        <v>102.28</v>
      </c>
      <c r="U47" s="38">
        <f>SUMPRODUCT(LTA!J47:AN47,LTA!J$102:AN$102,LTA!J$105:AN$105)</f>
        <v>371.93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-96</v>
      </c>
      <c r="AA47" s="76">
        <f>STOA!J47</f>
        <v>3.69</v>
      </c>
      <c r="AB47" s="76">
        <f>-STOA!P47</f>
        <v>0</v>
      </c>
      <c r="AC47">
        <f t="shared" si="0"/>
        <v>9.5633770659724195</v>
      </c>
      <c r="AD47">
        <f t="shared" si="1"/>
        <v>1023.7559191958744</v>
      </c>
      <c r="AE47">
        <f>'IDT-1'!F47</f>
        <v>0</v>
      </c>
      <c r="AF47" s="25"/>
      <c r="AG47">
        <f t="shared" si="2"/>
        <v>1023.7559191958744</v>
      </c>
      <c r="AI47" s="35">
        <f>PXIL!J47</f>
        <v>0</v>
      </c>
      <c r="AJ47" s="35">
        <f>PXIL!P47</f>
        <v>0</v>
      </c>
      <c r="AK47" s="35">
        <f>RTM_IEX!J47</f>
        <v>62.76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7.9076520000000006</v>
      </c>
      <c r="E48">
        <f>GT_NG!T48</f>
        <v>11.153517516377102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449.46237813058127</v>
      </c>
      <c r="P48" s="37">
        <v>19.309999999999999</v>
      </c>
      <c r="Q48" s="37">
        <v>17.68</v>
      </c>
      <c r="R48" s="39">
        <v>24.7</v>
      </c>
      <c r="S48" s="39">
        <v>0</v>
      </c>
      <c r="T48" s="38">
        <f>SUMPRODUCT(LTA!J48:AN48,LTA!J$101:AN$101,LTA!J$105:AN$105)</f>
        <v>103.28</v>
      </c>
      <c r="U48" s="38">
        <f>SUMPRODUCT(LTA!J48:AN48,LTA!J$102:AN$102,LTA!J$105:AN$105)</f>
        <v>373.64000000000004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-95</v>
      </c>
      <c r="AA48" s="76">
        <f>STOA!J48</f>
        <v>3.69</v>
      </c>
      <c r="AB48" s="76">
        <f>-STOA!P48</f>
        <v>0</v>
      </c>
      <c r="AC48">
        <f t="shared" si="0"/>
        <v>9.5766869084936861</v>
      </c>
      <c r="AD48">
        <f t="shared" si="1"/>
        <v>1027.4568607384647</v>
      </c>
      <c r="AE48">
        <f>'IDT-1'!F48</f>
        <v>0</v>
      </c>
      <c r="AF48" s="25"/>
      <c r="AG48">
        <f t="shared" si="2"/>
        <v>1027.4568607384647</v>
      </c>
      <c r="AI48" s="35">
        <f>PXIL!J48</f>
        <v>0</v>
      </c>
      <c r="AJ48" s="35">
        <f>PXIL!P48</f>
        <v>0</v>
      </c>
      <c r="AK48" s="35">
        <f>RTM_IEX!J48</f>
        <v>62.76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7.9076520000000006</v>
      </c>
      <c r="E49">
        <f>GT_NG!T49</f>
        <v>11.153517516377102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449.46237813058127</v>
      </c>
      <c r="P49" s="37">
        <v>19.309999999999999</v>
      </c>
      <c r="Q49" s="37">
        <v>17.68</v>
      </c>
      <c r="R49" s="39">
        <v>24.7</v>
      </c>
      <c r="S49" s="39">
        <v>0</v>
      </c>
      <c r="T49" s="38">
        <f>SUMPRODUCT(LTA!J49:AN49,LTA!J$101:AN$101,LTA!J$105:AN$105)</f>
        <v>106.28</v>
      </c>
      <c r="U49" s="38">
        <f>SUMPRODUCT(LTA!J49:AN49,LTA!J$102:AN$102,LTA!J$105:AN$105)</f>
        <v>374.12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-84</v>
      </c>
      <c r="AA49" s="76">
        <f>STOA!J49</f>
        <v>3.69</v>
      </c>
      <c r="AB49" s="76">
        <f>-STOA!P49</f>
        <v>0</v>
      </c>
      <c r="AC49">
        <f t="shared" si="0"/>
        <v>9.5173564073850372</v>
      </c>
      <c r="AD49">
        <f t="shared" si="1"/>
        <v>1041.9961912395734</v>
      </c>
      <c r="AE49">
        <f>'IDT-1'!F49</f>
        <v>0</v>
      </c>
      <c r="AF49" s="25"/>
      <c r="AG49">
        <f t="shared" si="2"/>
        <v>1041.9961912395734</v>
      </c>
      <c r="AI49" s="35">
        <f>PXIL!J49</f>
        <v>0</v>
      </c>
      <c r="AJ49" s="35">
        <f>PXIL!P49</f>
        <v>0</v>
      </c>
      <c r="AK49" s="35">
        <f>RTM_IEX!J49</f>
        <v>62.76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7.9076520000000006</v>
      </c>
      <c r="E50">
        <f>GT_NG!T50</f>
        <v>11.153517516377102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449.78757921753777</v>
      </c>
      <c r="P50" s="37">
        <v>19.309999999999999</v>
      </c>
      <c r="Q50" s="37">
        <v>17.68</v>
      </c>
      <c r="R50" s="39">
        <v>24.7</v>
      </c>
      <c r="S50" s="39">
        <v>0</v>
      </c>
      <c r="T50" s="38">
        <f>SUMPRODUCT(LTA!J50:AN50,LTA!J$101:AN$101,LTA!J$105:AN$105)</f>
        <v>106.28</v>
      </c>
      <c r="U50" s="38">
        <f>SUMPRODUCT(LTA!J50:AN50,LTA!J$102:AN$102,LTA!J$105:AN$105)</f>
        <v>374.33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-77</v>
      </c>
      <c r="AA50" s="76">
        <f>STOA!J50</f>
        <v>3.69</v>
      </c>
      <c r="AB50" s="76">
        <f>-STOA!P50</f>
        <v>0</v>
      </c>
      <c r="AC50">
        <f t="shared" si="0"/>
        <v>9.3911537478850686</v>
      </c>
      <c r="AD50">
        <f t="shared" si="1"/>
        <v>1039.9975949860298</v>
      </c>
      <c r="AE50">
        <f>'IDT-1'!F50</f>
        <v>0</v>
      </c>
      <c r="AF50" s="25"/>
      <c r="AG50">
        <f t="shared" si="2"/>
        <v>1039.9975949860298</v>
      </c>
      <c r="AI50" s="35">
        <f>PXIL!J50</f>
        <v>0</v>
      </c>
      <c r="AJ50" s="35">
        <f>PXIL!P50</f>
        <v>0</v>
      </c>
      <c r="AK50" s="35">
        <f>RTM_IEX!J50</f>
        <v>53.1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7.9076520000000006</v>
      </c>
      <c r="E51">
        <f>GT_NG!T51</f>
        <v>11.153517516377102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439.92710064472152</v>
      </c>
      <c r="P51" s="37">
        <v>19.309999999999999</v>
      </c>
      <c r="Q51" s="37">
        <v>17.68</v>
      </c>
      <c r="R51" s="39">
        <v>24.7</v>
      </c>
      <c r="S51" s="39">
        <v>0</v>
      </c>
      <c r="T51" s="38">
        <f>SUMPRODUCT(LTA!J51:AN51,LTA!J$101:AN$101,LTA!J$105:AN$105)</f>
        <v>106.28</v>
      </c>
      <c r="U51" s="38">
        <f>SUMPRODUCT(LTA!J51:AN51,LTA!J$102:AN$102,LTA!J$105:AN$105)</f>
        <v>375.82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-72</v>
      </c>
      <c r="AA51" s="76">
        <f>STOA!J51</f>
        <v>3.69</v>
      </c>
      <c r="AB51" s="76">
        <f>-STOA!P51</f>
        <v>0</v>
      </c>
      <c r="AC51">
        <f t="shared" si="0"/>
        <v>9.2866354236040802</v>
      </c>
      <c r="AD51">
        <f t="shared" si="1"/>
        <v>1036.7416347374945</v>
      </c>
      <c r="AE51">
        <f>'IDT-1'!F51</f>
        <v>0</v>
      </c>
      <c r="AF51" s="25"/>
      <c r="AG51">
        <f t="shared" si="2"/>
        <v>1036.7416347374945</v>
      </c>
      <c r="AI51" s="35">
        <f>PXIL!J51</f>
        <v>0</v>
      </c>
      <c r="AJ51" s="35">
        <f>PXIL!P51</f>
        <v>0</v>
      </c>
      <c r="AK51" s="35">
        <f>RTM_IEX!J51</f>
        <v>53.11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7.9076520000000006</v>
      </c>
      <c r="E52">
        <f>GT_NG!T52</f>
        <v>11.153517516377102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439.92710064472152</v>
      </c>
      <c r="P52" s="37">
        <v>19.309999999999999</v>
      </c>
      <c r="Q52" s="37">
        <v>17.68</v>
      </c>
      <c r="R52" s="39">
        <v>24.7</v>
      </c>
      <c r="S52" s="39">
        <v>0</v>
      </c>
      <c r="T52" s="38">
        <f>SUMPRODUCT(LTA!J52:AN52,LTA!J$101:AN$101,LTA!J$105:AN$105)</f>
        <v>106.28</v>
      </c>
      <c r="U52" s="38">
        <f>SUMPRODUCT(LTA!J52:AN52,LTA!J$102:AN$102,LTA!J$105:AN$105)</f>
        <v>374.23999999999995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-72</v>
      </c>
      <c r="AA52" s="76">
        <f>STOA!J52</f>
        <v>3.69</v>
      </c>
      <c r="AB52" s="76">
        <f>-STOA!P52</f>
        <v>0</v>
      </c>
      <c r="AC52">
        <f t="shared" si="0"/>
        <v>9.2365594236040778</v>
      </c>
      <c r="AD52">
        <f t="shared" si="1"/>
        <v>1030.3717107374944</v>
      </c>
      <c r="AE52">
        <f>'IDT-1'!F52</f>
        <v>0</v>
      </c>
      <c r="AF52" s="25"/>
      <c r="AG52">
        <f t="shared" si="2"/>
        <v>1030.3717107374944</v>
      </c>
      <c r="AI52" s="35">
        <f>PXIL!J52</f>
        <v>0</v>
      </c>
      <c r="AJ52" s="35">
        <f>PXIL!P52</f>
        <v>0</v>
      </c>
      <c r="AK52" s="35">
        <f>RTM_IEX!J52</f>
        <v>48.27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7.9076520000000006</v>
      </c>
      <c r="E53">
        <f>GT_NG!T53</f>
        <v>11.153517516377102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427.30864607950406</v>
      </c>
      <c r="P53" s="37">
        <v>19.309999999999999</v>
      </c>
      <c r="Q53" s="37">
        <v>17.68</v>
      </c>
      <c r="R53" s="39">
        <v>24.7</v>
      </c>
      <c r="S53" s="39">
        <v>0</v>
      </c>
      <c r="T53" s="38">
        <f>SUMPRODUCT(LTA!J53:AN53,LTA!J$101:AN$101,LTA!J$105:AN$105)</f>
        <v>106.28</v>
      </c>
      <c r="U53" s="38">
        <f>SUMPRODUCT(LTA!J53:AN53,LTA!J$102:AN$102,LTA!J$105:AN$105)</f>
        <v>371.78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-70</v>
      </c>
      <c r="AA53" s="76">
        <f>STOA!J53</f>
        <v>3.69</v>
      </c>
      <c r="AB53" s="76">
        <f>-STOA!P53</f>
        <v>0</v>
      </c>
      <c r="AC53">
        <f t="shared" si="0"/>
        <v>9.2538428414301777</v>
      </c>
      <c r="AD53">
        <f t="shared" si="1"/>
        <v>1036.5859727544509</v>
      </c>
      <c r="AE53">
        <f>'IDT-1'!F53</f>
        <v>0</v>
      </c>
      <c r="AF53" s="25"/>
      <c r="AG53">
        <f t="shared" si="2"/>
        <v>1036.5859727544509</v>
      </c>
      <c r="AI53" s="35">
        <f>PXIL!J53</f>
        <v>0</v>
      </c>
      <c r="AJ53" s="35">
        <f>PXIL!P53</f>
        <v>0</v>
      </c>
      <c r="AK53" s="35">
        <f>RTM_IEX!J53</f>
        <v>67.58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7.9076520000000006</v>
      </c>
      <c r="E54">
        <f>GT_NG!T54</f>
        <v>11.153517516377102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426.98344499254756</v>
      </c>
      <c r="P54" s="37">
        <v>19.309999999999999</v>
      </c>
      <c r="Q54" s="37">
        <v>17.68</v>
      </c>
      <c r="R54" s="39">
        <v>24.7</v>
      </c>
      <c r="S54" s="39">
        <v>0</v>
      </c>
      <c r="T54" s="38">
        <f>SUMPRODUCT(LTA!J54:AN54,LTA!J$101:AN$101,LTA!J$105:AN$105)</f>
        <v>106.28</v>
      </c>
      <c r="U54" s="38">
        <f>SUMPRODUCT(LTA!J54:AN54,LTA!J$102:AN$102,LTA!J$105:AN$105)</f>
        <v>368.58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-79</v>
      </c>
      <c r="AA54" s="76">
        <f>STOA!J54</f>
        <v>3.69</v>
      </c>
      <c r="AB54" s="76">
        <f>-STOA!P54</f>
        <v>0</v>
      </c>
      <c r="AC54">
        <f t="shared" si="0"/>
        <v>9.2595021374953514</v>
      </c>
      <c r="AD54">
        <f t="shared" si="1"/>
        <v>1019.2351123714292</v>
      </c>
      <c r="AE54">
        <f>'IDT-1'!F54</f>
        <v>0</v>
      </c>
      <c r="AF54" s="25"/>
      <c r="AG54">
        <f t="shared" si="2"/>
        <v>1019.2351123714292</v>
      </c>
      <c r="AI54" s="35">
        <f>PXIL!J54</f>
        <v>0</v>
      </c>
      <c r="AJ54" s="35">
        <f>PXIL!P54</f>
        <v>0</v>
      </c>
      <c r="AK54" s="35">
        <f>RTM_IEX!J54</f>
        <v>62.76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7.9076520000000006</v>
      </c>
      <c r="E55">
        <f>GT_NG!T55</f>
        <v>11.153517516377102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426.98344499254756</v>
      </c>
      <c r="P55" s="37">
        <v>19.309999999999999</v>
      </c>
      <c r="Q55" s="37">
        <v>17.68</v>
      </c>
      <c r="R55" s="39">
        <v>24.7</v>
      </c>
      <c r="S55" s="39">
        <v>0</v>
      </c>
      <c r="T55" s="38">
        <f>SUMPRODUCT(LTA!J55:AN55,LTA!J$101:AN$101,LTA!J$105:AN$105)</f>
        <v>106.18</v>
      </c>
      <c r="U55" s="38">
        <f>SUMPRODUCT(LTA!J55:AN55,LTA!J$102:AN$102,LTA!J$105:AN$105)</f>
        <v>364.85999999999996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-108</v>
      </c>
      <c r="AA55" s="76">
        <f>STOA!J55</f>
        <v>3.69</v>
      </c>
      <c r="AB55" s="76">
        <f>-STOA!P55</f>
        <v>0</v>
      </c>
      <c r="AC55">
        <f t="shared" si="0"/>
        <v>9.1940443676908767</v>
      </c>
      <c r="AD55">
        <f t="shared" si="1"/>
        <v>952.68057014123383</v>
      </c>
      <c r="AE55">
        <f>'IDT-1'!F55</f>
        <v>0</v>
      </c>
      <c r="AF55" s="25"/>
      <c r="AG55">
        <f t="shared" si="2"/>
        <v>952.68057014123383</v>
      </c>
      <c r="AI55" s="35">
        <f>PXIL!J55</f>
        <v>0</v>
      </c>
      <c r="AJ55" s="35">
        <f>PXIL!P55</f>
        <v>0</v>
      </c>
      <c r="AK55" s="35">
        <f>RTM_IEX!J55</f>
        <v>28.96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7.9076520000000006</v>
      </c>
      <c r="E56">
        <f>GT_NG!T56</f>
        <v>11.153517516377102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426.98344499254756</v>
      </c>
      <c r="P56" s="37">
        <v>19.309999999999999</v>
      </c>
      <c r="Q56" s="37">
        <v>17.68</v>
      </c>
      <c r="R56" s="39">
        <v>24.7</v>
      </c>
      <c r="S56" s="39">
        <v>0</v>
      </c>
      <c r="T56" s="38">
        <f>SUMPRODUCT(LTA!J56:AN56,LTA!J$101:AN$101,LTA!J$105:AN$105)</f>
        <v>105.53999999999999</v>
      </c>
      <c r="U56" s="38">
        <f>SUMPRODUCT(LTA!J56:AN56,LTA!J$102:AN$102,LTA!J$105:AN$105)</f>
        <v>360.60999999999996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-115</v>
      </c>
      <c r="AA56" s="76">
        <f>STOA!J56</f>
        <v>3.69</v>
      </c>
      <c r="AB56" s="76">
        <f>-STOA!P56</f>
        <v>0</v>
      </c>
      <c r="AC56">
        <f t="shared" si="0"/>
        <v>9.1356615956691076</v>
      </c>
      <c r="AD56">
        <f t="shared" si="1"/>
        <v>931.19895291325531</v>
      </c>
      <c r="AE56">
        <f>'IDT-1'!F56</f>
        <v>0</v>
      </c>
      <c r="AF56" s="25"/>
      <c r="AG56">
        <f t="shared" si="2"/>
        <v>931.19895291325531</v>
      </c>
      <c r="AI56" s="35">
        <f>PXIL!J56</f>
        <v>0</v>
      </c>
      <c r="AJ56" s="35">
        <f>PXIL!P56</f>
        <v>0</v>
      </c>
      <c r="AK56" s="35">
        <f>RTM_IEX!J56</f>
        <v>19.309999999999999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7.9076520000000006</v>
      </c>
      <c r="E57">
        <f>GT_NG!T57</f>
        <v>10.537997587454766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431.86945527490838</v>
      </c>
      <c r="P57" s="37">
        <v>19.309999999999999</v>
      </c>
      <c r="Q57" s="37">
        <v>17.68</v>
      </c>
      <c r="R57" s="39">
        <v>24.7</v>
      </c>
      <c r="S57" s="39">
        <v>0</v>
      </c>
      <c r="T57" s="38">
        <f>SUMPRODUCT(LTA!J57:AN57,LTA!J$101:AN$101,LTA!J$105:AN$105)</f>
        <v>104.32</v>
      </c>
      <c r="U57" s="38">
        <f>SUMPRODUCT(LTA!J57:AN57,LTA!J$102:AN$102,LTA!J$105:AN$105)</f>
        <v>355.86999999999995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-108</v>
      </c>
      <c r="AA57" s="76">
        <f>STOA!J57</f>
        <v>3.69</v>
      </c>
      <c r="AB57" s="76">
        <f>-STOA!P57</f>
        <v>0</v>
      </c>
      <c r="AC57">
        <f t="shared" si="0"/>
        <v>9.1803981924476972</v>
      </c>
      <c r="AD57">
        <f t="shared" si="1"/>
        <v>950.94470666991538</v>
      </c>
      <c r="AE57">
        <f>'IDT-1'!F57</f>
        <v>0</v>
      </c>
      <c r="AF57" s="25"/>
      <c r="AG57">
        <f t="shared" si="2"/>
        <v>950.94470666991538</v>
      </c>
      <c r="AI57" s="35">
        <f>PXIL!J57</f>
        <v>0</v>
      </c>
      <c r="AJ57" s="35">
        <f>PXIL!P57</f>
        <v>0</v>
      </c>
      <c r="AK57" s="35">
        <f>RTM_IEX!J57</f>
        <v>33.79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7.9076520000000006</v>
      </c>
      <c r="E58">
        <f>GT_NG!T58</f>
        <v>10.537997587454766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431.86945527490838</v>
      </c>
      <c r="P58" s="37">
        <v>19.309999999999999</v>
      </c>
      <c r="Q58" s="37">
        <v>17.68</v>
      </c>
      <c r="R58" s="39">
        <v>24.7</v>
      </c>
      <c r="S58" s="39">
        <v>0</v>
      </c>
      <c r="T58" s="38">
        <f>SUMPRODUCT(LTA!J58:AN58,LTA!J$101:AN$101,LTA!J$105:AN$105)</f>
        <v>101</v>
      </c>
      <c r="U58" s="38">
        <f>SUMPRODUCT(LTA!J58:AN58,LTA!J$102:AN$102,LTA!J$105:AN$105)</f>
        <v>350.28999999999996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-97</v>
      </c>
      <c r="AA58" s="76">
        <f>STOA!J58</f>
        <v>3.69</v>
      </c>
      <c r="AB58" s="76">
        <f>-STOA!P58</f>
        <v>0</v>
      </c>
      <c r="AC58">
        <f t="shared" si="0"/>
        <v>9.2127956913390499</v>
      </c>
      <c r="AD58">
        <f t="shared" si="1"/>
        <v>977.15230917102406</v>
      </c>
      <c r="AE58">
        <f>'IDT-1'!F58</f>
        <v>0</v>
      </c>
      <c r="AF58" s="25"/>
      <c r="AG58">
        <f t="shared" si="2"/>
        <v>977.15230917102406</v>
      </c>
      <c r="AI58" s="35">
        <f>PXIL!J58</f>
        <v>0</v>
      </c>
      <c r="AJ58" s="35">
        <f>PXIL!P58</f>
        <v>0</v>
      </c>
      <c r="AK58" s="35">
        <f>RTM_IEX!J58</f>
        <v>57.93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7.9076520000000006</v>
      </c>
      <c r="E59">
        <f>GT_NG!T59</f>
        <v>10.537997587454766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431.86945527490838</v>
      </c>
      <c r="P59" s="37">
        <v>19.309999999999999</v>
      </c>
      <c r="Q59" s="37">
        <v>17.68</v>
      </c>
      <c r="R59" s="39">
        <v>24.7</v>
      </c>
      <c r="S59" s="39">
        <v>0</v>
      </c>
      <c r="T59" s="38">
        <f>SUMPRODUCT(LTA!J59:AN59,LTA!J$101:AN$101,LTA!J$105:AN$105)</f>
        <v>96.61</v>
      </c>
      <c r="U59" s="38">
        <f>SUMPRODUCT(LTA!J59:AN59,LTA!J$102:AN$102,LTA!J$105:AN$105)</f>
        <v>344.56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-77</v>
      </c>
      <c r="AA59" s="76">
        <f>STOA!J59</f>
        <v>3.69</v>
      </c>
      <c r="AB59" s="76">
        <f>-STOA!P59</f>
        <v>0</v>
      </c>
      <c r="AC59">
        <f t="shared" si="0"/>
        <v>9.0519813256869632</v>
      </c>
      <c r="AD59">
        <f t="shared" si="1"/>
        <v>996.85312353667621</v>
      </c>
      <c r="AE59">
        <f>'IDT-1'!F59</f>
        <v>0</v>
      </c>
      <c r="AF59" s="25"/>
      <c r="AG59">
        <f t="shared" si="2"/>
        <v>996.85312353667621</v>
      </c>
      <c r="AI59" s="35">
        <f>PXIL!J59</f>
        <v>0</v>
      </c>
      <c r="AJ59" s="35">
        <f>PXIL!P59</f>
        <v>0</v>
      </c>
      <c r="AK59" s="35">
        <f>RTM_IEX!J59</f>
        <v>67.59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7.9076520000000006</v>
      </c>
      <c r="E60">
        <f>GT_NG!T60</f>
        <v>10.537997587454766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431.86945527490838</v>
      </c>
      <c r="P60" s="37">
        <v>19.309999999999999</v>
      </c>
      <c r="Q60" s="37">
        <v>17.68</v>
      </c>
      <c r="R60" s="39">
        <v>24.7</v>
      </c>
      <c r="S60" s="39">
        <v>0</v>
      </c>
      <c r="T60" s="38">
        <f>SUMPRODUCT(LTA!J60:AN60,LTA!J$101:AN$101,LTA!J$105:AN$105)</f>
        <v>92.05</v>
      </c>
      <c r="U60" s="38">
        <f>SUMPRODUCT(LTA!J60:AN60,LTA!J$102:AN$102,LTA!J$105:AN$105)</f>
        <v>338.34999999999997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-65</v>
      </c>
      <c r="AA60" s="76">
        <f>STOA!J60</f>
        <v>3.69</v>
      </c>
      <c r="AB60" s="76">
        <f>-STOA!P60</f>
        <v>0</v>
      </c>
      <c r="AC60">
        <f t="shared" si="0"/>
        <v>8.9489095062957134</v>
      </c>
      <c r="AD60">
        <f t="shared" si="1"/>
        <v>1007.8361953560674</v>
      </c>
      <c r="AE60">
        <f>'IDT-1'!F60</f>
        <v>0</v>
      </c>
      <c r="AF60" s="25"/>
      <c r="AG60">
        <f t="shared" si="2"/>
        <v>1007.8361953560674</v>
      </c>
      <c r="AI60" s="35">
        <f>PXIL!J60</f>
        <v>0</v>
      </c>
      <c r="AJ60" s="35">
        <f>PXIL!P60</f>
        <v>0</v>
      </c>
      <c r="AK60" s="35">
        <f>RTM_IEX!J60</f>
        <v>77.239999999999995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7.9076520000000006</v>
      </c>
      <c r="E61">
        <f>GT_NG!T61</f>
        <v>10.537997587454766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432.0596712749084</v>
      </c>
      <c r="P61" s="37">
        <v>19.309999999999999</v>
      </c>
      <c r="Q61" s="37">
        <v>17.68</v>
      </c>
      <c r="R61" s="39">
        <v>24.7</v>
      </c>
      <c r="S61" s="39">
        <v>0</v>
      </c>
      <c r="T61" s="38">
        <f>SUMPRODUCT(LTA!J61:AN61,LTA!J$101:AN$101,LTA!J$105:AN$105)</f>
        <v>85.43</v>
      </c>
      <c r="U61" s="38">
        <f>SUMPRODUCT(LTA!J61:AN61,LTA!J$102:AN$102,LTA!J$105:AN$105)</f>
        <v>331.17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-51</v>
      </c>
      <c r="AA61" s="76">
        <f>STOA!J61</f>
        <v>3.69</v>
      </c>
      <c r="AB61" s="76">
        <f>-STOA!P61</f>
        <v>0</v>
      </c>
      <c r="AC61">
        <f t="shared" si="0"/>
        <v>8.8833127351392545</v>
      </c>
      <c r="AD61">
        <f t="shared" si="1"/>
        <v>1027.6020081272241</v>
      </c>
      <c r="AE61">
        <f>'IDT-1'!F61</f>
        <v>0</v>
      </c>
      <c r="AF61" s="25"/>
      <c r="AG61">
        <f t="shared" si="2"/>
        <v>1027.6020081272241</v>
      </c>
      <c r="AI61" s="35">
        <f>PXIL!J61</f>
        <v>0</v>
      </c>
      <c r="AJ61" s="35">
        <f>PXIL!P61</f>
        <v>0</v>
      </c>
      <c r="AK61" s="35">
        <f>RTM_IEX!J61</f>
        <v>96.55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7.9076520000000006</v>
      </c>
      <c r="E62">
        <f>GT_NG!T62</f>
        <v>10.537997587454766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432.0596712749084</v>
      </c>
      <c r="P62" s="37">
        <v>19.309999999999999</v>
      </c>
      <c r="Q62" s="37">
        <v>17.68</v>
      </c>
      <c r="R62" s="39">
        <v>24.7</v>
      </c>
      <c r="S62" s="39">
        <v>0</v>
      </c>
      <c r="T62" s="38">
        <f>SUMPRODUCT(LTA!J62:AN62,LTA!J$101:AN$101,LTA!J$105:AN$105)</f>
        <v>79.63</v>
      </c>
      <c r="U62" s="38">
        <f>SUMPRODUCT(LTA!J62:AN62,LTA!J$102:AN$102,LTA!J$105:AN$105)</f>
        <v>323.29000000000002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-40</v>
      </c>
      <c r="AA62" s="76">
        <f>STOA!J62</f>
        <v>3.69</v>
      </c>
      <c r="AB62" s="76">
        <f>-STOA!P62</f>
        <v>0</v>
      </c>
      <c r="AC62">
        <f t="shared" si="0"/>
        <v>8.7654042340306066</v>
      </c>
      <c r="AD62">
        <f t="shared" si="1"/>
        <v>1034.6899166283326</v>
      </c>
      <c r="AE62">
        <f>'IDT-1'!F62</f>
        <v>0</v>
      </c>
      <c r="AF62" s="25"/>
      <c r="AG62">
        <f t="shared" si="2"/>
        <v>1034.6899166283326</v>
      </c>
      <c r="AI62" s="35">
        <f>PXIL!J62</f>
        <v>0</v>
      </c>
      <c r="AJ62" s="35">
        <f>PXIL!P62</f>
        <v>0</v>
      </c>
      <c r="AK62" s="35">
        <f>RTM_IEX!J62</f>
        <v>106.2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7.9076520000000006</v>
      </c>
      <c r="E63">
        <f>GT_NG!T63</f>
        <v>10.537997587454766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429.78030014773304</v>
      </c>
      <c r="P63" s="37">
        <v>19.309999999999999</v>
      </c>
      <c r="Q63" s="37">
        <v>7.7313413152871782</v>
      </c>
      <c r="R63" s="39">
        <v>24.7</v>
      </c>
      <c r="S63" s="39">
        <v>0</v>
      </c>
      <c r="T63" s="38">
        <f>SUMPRODUCT(LTA!J63:AN63,LTA!J$101:AN$101,LTA!J$105:AN$105)</f>
        <v>72.710000000000008</v>
      </c>
      <c r="U63" s="38">
        <f>SUMPRODUCT(LTA!J63:AN63,LTA!J$102:AN$102,LTA!J$105:AN$105)</f>
        <v>307.79999999999995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-27</v>
      </c>
      <c r="AA63" s="76">
        <f>STOA!J63</f>
        <v>3.69</v>
      </c>
      <c r="AB63" s="76">
        <f>-STOA!P63</f>
        <v>0</v>
      </c>
      <c r="AC63">
        <f t="shared" si="0"/>
        <v>8.4307044638240214</v>
      </c>
      <c r="AD63">
        <f t="shared" si="1"/>
        <v>1018.2165865866511</v>
      </c>
      <c r="AE63">
        <f>'IDT-1'!F63</f>
        <v>0</v>
      </c>
      <c r="AF63" s="25"/>
      <c r="AG63">
        <f t="shared" si="2"/>
        <v>1018.2165865866511</v>
      </c>
      <c r="AI63" s="35">
        <f>PXIL!J63</f>
        <v>0</v>
      </c>
      <c r="AJ63" s="35">
        <f>PXIL!P63</f>
        <v>0</v>
      </c>
      <c r="AK63" s="35">
        <f>RTM_IEX!J63</f>
        <v>111.03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7.9076520000000006</v>
      </c>
      <c r="E64">
        <f>GT_NG!T64</f>
        <v>10.537997587454766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454.83689873928233</v>
      </c>
      <c r="P64" s="37">
        <v>19.309999999999999</v>
      </c>
      <c r="Q64" s="37">
        <v>7.7313413152871782</v>
      </c>
      <c r="R64" s="39">
        <v>24.7</v>
      </c>
      <c r="S64" s="39">
        <v>0</v>
      </c>
      <c r="T64" s="38">
        <f>SUMPRODUCT(LTA!J64:AN64,LTA!J$101:AN$101,LTA!J$105:AN$105)</f>
        <v>65.44</v>
      </c>
      <c r="U64" s="38">
        <f>SUMPRODUCT(LTA!J64:AN64,LTA!J$102:AN$102,LTA!J$105:AN$105)</f>
        <v>299.42999999999995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-16</v>
      </c>
      <c r="AA64" s="76">
        <f>STOA!J64</f>
        <v>3.69</v>
      </c>
      <c r="AB64" s="76">
        <f>-STOA!P64</f>
        <v>0</v>
      </c>
      <c r="AC64">
        <f t="shared" si="0"/>
        <v>8.3047354317294584</v>
      </c>
      <c r="AD64">
        <f t="shared" si="1"/>
        <v>1024.2791542102948</v>
      </c>
      <c r="AE64">
        <f>'IDT-1'!F64</f>
        <v>0</v>
      </c>
      <c r="AF64" s="25"/>
      <c r="AG64">
        <f t="shared" si="2"/>
        <v>1024.2791542102948</v>
      </c>
      <c r="AI64" s="35">
        <f>PXIL!J64</f>
        <v>0</v>
      </c>
      <c r="AJ64" s="35">
        <f>PXIL!P64</f>
        <v>0</v>
      </c>
      <c r="AK64" s="35">
        <f>RTM_IEX!J64</f>
        <v>96.55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7.9076520000000006</v>
      </c>
      <c r="E65">
        <f>GT_NG!T65</f>
        <v>10.85052754982415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455.90160931914608</v>
      </c>
      <c r="P65" s="37">
        <v>19.309999999999999</v>
      </c>
      <c r="Q65" s="37">
        <v>7.7313413152871782</v>
      </c>
      <c r="R65" s="39">
        <v>24.7</v>
      </c>
      <c r="S65" s="39">
        <v>0</v>
      </c>
      <c r="T65" s="38">
        <f>SUMPRODUCT(LTA!J65:AN65,LTA!J$101:AN$101,LTA!J$105:AN$105)</f>
        <v>57.47</v>
      </c>
      <c r="U65" s="38">
        <f>SUMPRODUCT(LTA!J65:AN65,LTA!J$102:AN$102,LTA!J$105:AN$105)</f>
        <v>290.55999999999995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-5</v>
      </c>
      <c r="AA65" s="76">
        <f>STOA!J65</f>
        <v>3.69</v>
      </c>
      <c r="AB65" s="76">
        <f>-STOA!P65</f>
        <v>0</v>
      </c>
      <c r="AC65">
        <f t="shared" si="0"/>
        <v>7.9470334068502284</v>
      </c>
      <c r="AD65">
        <f t="shared" si="1"/>
        <v>1000.8640967774072</v>
      </c>
      <c r="AE65">
        <f>'IDT-1'!F65</f>
        <v>0</v>
      </c>
      <c r="AF65" s="25"/>
      <c r="AG65">
        <f t="shared" si="2"/>
        <v>1000.8640967774072</v>
      </c>
      <c r="AI65" s="35">
        <f>PXIL!J65</f>
        <v>0</v>
      </c>
      <c r="AJ65" s="35">
        <f>PXIL!P65</f>
        <v>0</v>
      </c>
      <c r="AK65" s="35">
        <f>RTM_IEX!J65</f>
        <v>77.239999999999995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7.9076520000000006</v>
      </c>
      <c r="E66">
        <f>GT_NG!T66</f>
        <v>10.85052754982415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455.90160931914608</v>
      </c>
      <c r="P66" s="37">
        <v>19.309999999999999</v>
      </c>
      <c r="Q66" s="37">
        <v>7.7313413152871782</v>
      </c>
      <c r="R66" s="39">
        <v>24.7</v>
      </c>
      <c r="S66" s="39">
        <v>0</v>
      </c>
      <c r="T66" s="38">
        <f>SUMPRODUCT(LTA!J66:AN66,LTA!J$101:AN$101,LTA!J$105:AN$105)</f>
        <v>50.57</v>
      </c>
      <c r="U66" s="38">
        <f>SUMPRODUCT(LTA!J66:AN66,LTA!J$102:AN$102,LTA!J$105:AN$105)</f>
        <v>281.26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3.69</v>
      </c>
      <c r="AB66" s="76">
        <f>-STOA!P66</f>
        <v>0</v>
      </c>
      <c r="AC66">
        <f t="shared" si="0"/>
        <v>7.8567148154372077</v>
      </c>
      <c r="AD66">
        <f t="shared" si="1"/>
        <v>999.4144153688203</v>
      </c>
      <c r="AE66">
        <f>'IDT-1'!F66</f>
        <v>0</v>
      </c>
      <c r="AF66" s="25"/>
      <c r="AG66">
        <f t="shared" si="2"/>
        <v>999.4144153688203</v>
      </c>
      <c r="AI66" s="35">
        <f>PXIL!J66</f>
        <v>0</v>
      </c>
      <c r="AJ66" s="35">
        <f>PXIL!P66</f>
        <v>0</v>
      </c>
      <c r="AK66" s="35">
        <f>RTM_IEX!J66</f>
        <v>86.9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7.9076520000000006</v>
      </c>
      <c r="E67">
        <f>GT_NG!T67</f>
        <v>10.85052754982415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465.54777474252148</v>
      </c>
      <c r="P67" s="37">
        <v>19.309999999999999</v>
      </c>
      <c r="Q67" s="37">
        <v>7.7313413152871782</v>
      </c>
      <c r="R67" s="39">
        <v>24.7</v>
      </c>
      <c r="S67" s="39">
        <v>0</v>
      </c>
      <c r="T67" s="38">
        <f>SUMPRODUCT(LTA!J67:AN67,LTA!J$101:AN$101,LTA!J$105:AN$105)</f>
        <v>43.76</v>
      </c>
      <c r="U67" s="38">
        <f>SUMPRODUCT(LTA!J67:AN67,LTA!J$102:AN$102,LTA!J$105:AN$105)</f>
        <v>272.62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3.69</v>
      </c>
      <c r="AB67" s="76">
        <f>-STOA!P67</f>
        <v>0</v>
      </c>
      <c r="AC67">
        <f t="shared" si="0"/>
        <v>7.623152905739536</v>
      </c>
      <c r="AD67">
        <f t="shared" si="1"/>
        <v>969.70414270189337</v>
      </c>
      <c r="AE67">
        <f>'IDT-1'!F67</f>
        <v>0</v>
      </c>
      <c r="AF67" s="25"/>
      <c r="AG67">
        <f t="shared" si="2"/>
        <v>969.70414270189337</v>
      </c>
      <c r="AI67" s="35">
        <f>PXIL!J67</f>
        <v>0</v>
      </c>
      <c r="AJ67" s="35">
        <f>PXIL!P67</f>
        <v>0</v>
      </c>
      <c r="AK67" s="35">
        <f>RTM_IEX!J67</f>
        <v>62.76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7.9076520000000006</v>
      </c>
      <c r="E68">
        <f>GT_NG!T68</f>
        <v>10.85052754982415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470.46643415483794</v>
      </c>
      <c r="P68" s="37">
        <v>19.309999999999999</v>
      </c>
      <c r="Q68" s="37">
        <v>7.7313413152871782</v>
      </c>
      <c r="R68" s="39">
        <v>24.7</v>
      </c>
      <c r="S68" s="39">
        <v>0</v>
      </c>
      <c r="T68" s="38">
        <f>SUMPRODUCT(LTA!J68:AN68,LTA!J$101:AN$101,LTA!J$105:AN$105)</f>
        <v>35.94</v>
      </c>
      <c r="U68" s="38">
        <f>SUMPRODUCT(LTA!J68:AN68,LTA!J$102:AN$102,LTA!J$105:AN$105)</f>
        <v>262.7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3.69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7.5608204491556048</v>
      </c>
      <c r="AD68">
        <f t="shared" ref="AD68:AD98" si="4">SUM(B68:AB68,AI68:AV68)-AC68</f>
        <v>961.77513457079385</v>
      </c>
      <c r="AE68">
        <f>'IDT-1'!F68</f>
        <v>0</v>
      </c>
      <c r="AF68" s="25"/>
      <c r="AG68">
        <f t="shared" ref="AG68:AG98" si="5">SUM(AD68:AF68)</f>
        <v>961.77513457079385</v>
      </c>
      <c r="AI68" s="35">
        <f>PXIL!J68</f>
        <v>0</v>
      </c>
      <c r="AJ68" s="35">
        <f>PXIL!P68</f>
        <v>0</v>
      </c>
      <c r="AK68" s="35">
        <f>RTM_IEX!J68</f>
        <v>67.59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7.9076520000000006</v>
      </c>
      <c r="E69">
        <f>GT_NG!T69</f>
        <v>10.85052754982415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470.46643415483794</v>
      </c>
      <c r="P69" s="37">
        <v>19.309999999999999</v>
      </c>
      <c r="Q69" s="37">
        <v>7.7211337935085904</v>
      </c>
      <c r="R69" s="39">
        <v>24.7</v>
      </c>
      <c r="S69" s="39">
        <v>0</v>
      </c>
      <c r="T69" s="38">
        <f>SUMPRODUCT(LTA!J69:AN69,LTA!J$101:AN$101,LTA!J$105:AN$105)</f>
        <v>27.12</v>
      </c>
      <c r="U69" s="38">
        <f>SUMPRODUCT(LTA!J69:AN69,LTA!J$102:AN$102,LTA!J$105:AN$105)</f>
        <v>296.71999999999997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3.69</v>
      </c>
      <c r="AB69" s="76">
        <f>-STOA!P69</f>
        <v>0</v>
      </c>
      <c r="AC69">
        <f t="shared" si="3"/>
        <v>7.4936608304857319</v>
      </c>
      <c r="AD69">
        <f t="shared" si="4"/>
        <v>953.23208666768494</v>
      </c>
      <c r="AE69">
        <f>'IDT-1'!F69</f>
        <v>0</v>
      </c>
      <c r="AF69" s="25"/>
      <c r="AG69">
        <f t="shared" si="5"/>
        <v>953.23208666768494</v>
      </c>
      <c r="AI69" s="35">
        <f>PXIL!J69</f>
        <v>0</v>
      </c>
      <c r="AJ69" s="35">
        <f>PXIL!P69</f>
        <v>0</v>
      </c>
      <c r="AK69" s="35">
        <f>RTM_IEX!J69</f>
        <v>33.79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7.9076520000000006</v>
      </c>
      <c r="E70">
        <f>GT_NG!T70</f>
        <v>10.85052754982415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475.44927859928237</v>
      </c>
      <c r="P70" s="37">
        <v>19.309999999999999</v>
      </c>
      <c r="Q70" s="37">
        <v>7.7211337935085904</v>
      </c>
      <c r="R70" s="39">
        <v>22.36</v>
      </c>
      <c r="S70" s="39">
        <v>0</v>
      </c>
      <c r="T70" s="38">
        <f>SUMPRODUCT(LTA!J70:AN70,LTA!J$101:AN$101,LTA!J$105:AN$105)</f>
        <v>18.329999999999998</v>
      </c>
      <c r="U70" s="38">
        <f>SUMPRODUCT(LTA!J70:AN70,LTA!J$102:AN$102,LTA!J$105:AN$105)</f>
        <v>328.49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3.69</v>
      </c>
      <c r="AB70" s="76">
        <f>-STOA!P70</f>
        <v>0</v>
      </c>
      <c r="AC70">
        <f t="shared" si="3"/>
        <v>7.4299570171523976</v>
      </c>
      <c r="AD70">
        <f t="shared" si="4"/>
        <v>945.12863492546273</v>
      </c>
      <c r="AE70">
        <f>'IDT-1'!F70</f>
        <v>0</v>
      </c>
      <c r="AF70" s="25"/>
      <c r="AG70">
        <f t="shared" si="5"/>
        <v>945.12863492546273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7.9076520000000006</v>
      </c>
      <c r="E71">
        <f>GT_NG!T71</f>
        <v>10.85052754982415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489.12814955087032</v>
      </c>
      <c r="P71" s="37">
        <v>19.63</v>
      </c>
      <c r="Q71" s="37">
        <v>7.7211337935085904</v>
      </c>
      <c r="R71" s="39">
        <v>19.739999999999998</v>
      </c>
      <c r="S71" s="39">
        <v>0</v>
      </c>
      <c r="T71" s="38">
        <f>SUMPRODUCT(LTA!J71:AN71,LTA!J$101:AN$101,LTA!J$105:AN$105)</f>
        <v>13.59</v>
      </c>
      <c r="U71" s="38">
        <f>SUMPRODUCT(LTA!J71:AN71,LTA!J$102:AN$102,LTA!J$105:AN$105)</f>
        <v>365.99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3.69</v>
      </c>
      <c r="AB71" s="76">
        <f>-STOA!P71</f>
        <v>0</v>
      </c>
      <c r="AC71">
        <f t="shared" si="3"/>
        <v>8.1673061247050001</v>
      </c>
      <c r="AD71">
        <f t="shared" si="4"/>
        <v>938.53015676949815</v>
      </c>
      <c r="AE71">
        <f>'IDT-1'!F71</f>
        <v>0</v>
      </c>
      <c r="AF71" s="25"/>
      <c r="AG71">
        <f t="shared" si="5"/>
        <v>938.53015676949815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-50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7.9076520000000006</v>
      </c>
      <c r="E72">
        <f>GT_NG!T72</f>
        <v>10.85052754982415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512.87545157692853</v>
      </c>
      <c r="P72" s="37">
        <v>19.63</v>
      </c>
      <c r="Q72" s="37">
        <v>7.7211337935085904</v>
      </c>
      <c r="R72" s="39">
        <v>10.67</v>
      </c>
      <c r="S72" s="39">
        <v>0</v>
      </c>
      <c r="T72" s="38">
        <f>SUMPRODUCT(LTA!J72:AN72,LTA!J$101:AN$101,LTA!J$105:AN$105)</f>
        <v>6.87</v>
      </c>
      <c r="U72" s="38">
        <f>SUMPRODUCT(LTA!J72:AN72,LTA!J$102:AN$102,LTA!J$105:AN$105)</f>
        <v>362.63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3.69</v>
      </c>
      <c r="AB72" s="76">
        <f>-STOA!P72</f>
        <v>0</v>
      </c>
      <c r="AC72">
        <f t="shared" si="3"/>
        <v>8.1113351663780371</v>
      </c>
      <c r="AD72">
        <f t="shared" si="4"/>
        <v>1031.8034297538832</v>
      </c>
      <c r="AE72">
        <f>'IDT-1'!F72</f>
        <v>-92.838999999999999</v>
      </c>
      <c r="AF72" s="25"/>
      <c r="AG72">
        <f t="shared" si="5"/>
        <v>938.96442975388322</v>
      </c>
      <c r="AI72" s="35">
        <f>PXIL!J72</f>
        <v>0</v>
      </c>
      <c r="AJ72" s="35">
        <f>PXIL!P72</f>
        <v>0</v>
      </c>
      <c r="AK72" s="35">
        <f>RTM_IEX!J72</f>
        <v>38.619999999999997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7.9076520000000006</v>
      </c>
      <c r="E73">
        <f>GT_NG!T73</f>
        <v>10.85052754982415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535.24113384427039</v>
      </c>
      <c r="P73" s="37">
        <v>19.309999999999999</v>
      </c>
      <c r="Q73" s="37">
        <v>7.7313413152871782</v>
      </c>
      <c r="R73" s="39">
        <v>2.1274521531100477</v>
      </c>
      <c r="S73" s="39">
        <v>0</v>
      </c>
      <c r="T73" s="38">
        <f>SUMPRODUCT(LTA!J73:AN73,LTA!J$101:AN$101,LTA!J$105:AN$105)</f>
        <v>3.18</v>
      </c>
      <c r="U73" s="38">
        <f>SUMPRODUCT(LTA!J73:AN73,LTA!J$102:AN$102,LTA!J$105:AN$105)</f>
        <v>359.61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3.69</v>
      </c>
      <c r="AB73" s="76">
        <f>-STOA!P73</f>
        <v>0</v>
      </c>
      <c r="AC73">
        <f t="shared" si="3"/>
        <v>8.3903672335274351</v>
      </c>
      <c r="AD73">
        <f t="shared" si="4"/>
        <v>1067.2977396289643</v>
      </c>
      <c r="AE73">
        <f>'IDT-1'!F73</f>
        <v>-118.92</v>
      </c>
      <c r="AF73" s="25"/>
      <c r="AG73">
        <f t="shared" si="5"/>
        <v>948.37773962896438</v>
      </c>
      <c r="AI73" s="35">
        <f>PXIL!J73</f>
        <v>0</v>
      </c>
      <c r="AJ73" s="35">
        <f>PXIL!P73</f>
        <v>0</v>
      </c>
      <c r="AK73" s="35">
        <f>RTM_IEX!J73</f>
        <v>67.59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7.9076520000000006</v>
      </c>
      <c r="E74">
        <f>GT_NG!T74</f>
        <v>10.85052754982415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563.52824788346652</v>
      </c>
      <c r="P74" s="37">
        <v>19.309999999999999</v>
      </c>
      <c r="Q74" s="37">
        <v>7.7313413152871782</v>
      </c>
      <c r="R74" s="39">
        <v>1.08</v>
      </c>
      <c r="S74" s="39">
        <v>0</v>
      </c>
      <c r="T74" s="38">
        <f>SUMPRODUCT(LTA!J74:AN74,LTA!J$101:AN$101,LTA!J$105:AN$105)</f>
        <v>2.4500000000000002</v>
      </c>
      <c r="U74" s="38">
        <f>SUMPRODUCT(LTA!J74:AN74,LTA!J$102:AN$102,LTA!J$105:AN$105)</f>
        <v>359.1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3.69</v>
      </c>
      <c r="AB74" s="76">
        <f>-STOA!P74</f>
        <v>0</v>
      </c>
      <c r="AC74">
        <f t="shared" si="3"/>
        <v>8.4425465962389072</v>
      </c>
      <c r="AD74">
        <f t="shared" si="4"/>
        <v>1073.9352221523391</v>
      </c>
      <c r="AE74">
        <f>'IDT-1'!F74</f>
        <v>-90.218000000000004</v>
      </c>
      <c r="AF74" s="25"/>
      <c r="AG74">
        <f t="shared" si="5"/>
        <v>983.7172221523391</v>
      </c>
      <c r="AI74" s="35">
        <f>PXIL!J74</f>
        <v>0</v>
      </c>
      <c r="AJ74" s="35">
        <f>PXIL!P74</f>
        <v>0</v>
      </c>
      <c r="AK74" s="35">
        <f>RTM_IEX!J74</f>
        <v>48.28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7.9076520000000006</v>
      </c>
      <c r="E75">
        <f>GT_NG!T75</f>
        <v>10.85052754982415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564.1213339439222</v>
      </c>
      <c r="P75" s="37">
        <v>19.309999999999999</v>
      </c>
      <c r="Q75" s="37">
        <v>7.7313413152871782</v>
      </c>
      <c r="R75" s="39">
        <v>0</v>
      </c>
      <c r="S75" s="39">
        <v>0</v>
      </c>
      <c r="T75" s="38">
        <f>SUMPRODUCT(LTA!J75:AN75,LTA!J$101:AN$101,LTA!J$105:AN$105)</f>
        <v>0.82</v>
      </c>
      <c r="U75" s="38">
        <f>SUMPRODUCT(LTA!J75:AN75,LTA!J$102:AN$102,LTA!J$105:AN$105)</f>
        <v>359.32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3.78</v>
      </c>
      <c r="AB75" s="76">
        <f>-STOA!P75</f>
        <v>0</v>
      </c>
      <c r="AC75">
        <f t="shared" si="3"/>
        <v>8.4736146675104624</v>
      </c>
      <c r="AD75">
        <f t="shared" si="4"/>
        <v>1077.8872401415231</v>
      </c>
      <c r="AE75">
        <f>'IDT-1'!F75</f>
        <v>-53.439</v>
      </c>
      <c r="AF75" s="25"/>
      <c r="AG75">
        <f t="shared" si="5"/>
        <v>1024.448240141523</v>
      </c>
      <c r="AI75" s="35">
        <f>PXIL!J75</f>
        <v>0</v>
      </c>
      <c r="AJ75" s="35">
        <f>PXIL!P75</f>
        <v>0</v>
      </c>
      <c r="AK75" s="35">
        <f>RTM_IEX!J75</f>
        <v>54.07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7.9076520000000006</v>
      </c>
      <c r="E76">
        <f>GT_NG!T76</f>
        <v>10.85052754982415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53.95371294201707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571.0997417246308</v>
      </c>
      <c r="P76" s="37">
        <v>19.309999999999999</v>
      </c>
      <c r="Q76" s="37">
        <v>26.72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359.32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3.78</v>
      </c>
      <c r="AB76" s="76">
        <f>-STOA!P76</f>
        <v>0</v>
      </c>
      <c r="AC76">
        <f t="shared" si="3"/>
        <v>8.7476347468884814</v>
      </c>
      <c r="AD76">
        <f t="shared" si="4"/>
        <v>1112.7439994695835</v>
      </c>
      <c r="AE76">
        <f>'IDT-1'!F76</f>
        <v>-84.786000000000001</v>
      </c>
      <c r="AF76" s="25"/>
      <c r="AG76">
        <f t="shared" si="5"/>
        <v>1027.9579994695835</v>
      </c>
      <c r="AI76" s="35">
        <f>PXIL!J76</f>
        <v>0</v>
      </c>
      <c r="AJ76" s="35">
        <f>PXIL!P76</f>
        <v>0</v>
      </c>
      <c r="AK76" s="35">
        <f>RTM_IEX!J76</f>
        <v>68.55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7.9076520000000006</v>
      </c>
      <c r="E77">
        <f>GT_NG!T77</f>
        <v>10.85052754982415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577.21493970445363</v>
      </c>
      <c r="P77" s="37">
        <v>75.256267975800853</v>
      </c>
      <c r="Q77" s="37">
        <v>26.72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359.32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3.78</v>
      </c>
      <c r="AB77" s="76">
        <f>-STOA!P77</f>
        <v>0</v>
      </c>
      <c r="AC77">
        <f t="shared" si="3"/>
        <v>9.0559512203946113</v>
      </c>
      <c r="AD77">
        <f t="shared" si="4"/>
        <v>1151.9634360096838</v>
      </c>
      <c r="AE77">
        <f>'IDT-1'!F77</f>
        <v>-100.336</v>
      </c>
      <c r="AF77" s="25"/>
      <c r="AG77">
        <f t="shared" si="5"/>
        <v>1051.6274360096838</v>
      </c>
      <c r="AI77" s="35">
        <f>PXIL!J77</f>
        <v>0</v>
      </c>
      <c r="AJ77" s="35">
        <f>PXIL!P77</f>
        <v>0</v>
      </c>
      <c r="AK77" s="35">
        <f>RTM_IEX!J77</f>
        <v>41.52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7.9076520000000006</v>
      </c>
      <c r="E78">
        <f>GT_NG!T78</f>
        <v>10.85052754982415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582.83274652418788</v>
      </c>
      <c r="P78" s="37">
        <v>19.309999999999999</v>
      </c>
      <c r="Q78" s="37">
        <v>26.709999999999997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359.32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3.78</v>
      </c>
      <c r="AB78" s="76">
        <f>-STOA!P78</f>
        <v>0</v>
      </c>
      <c r="AC78">
        <f t="shared" si="3"/>
        <v>8.7913092233772936</v>
      </c>
      <c r="AD78">
        <f t="shared" si="4"/>
        <v>1118.2996168506347</v>
      </c>
      <c r="AE78">
        <f>'IDT-1'!F78</f>
        <v>-68.346000000000004</v>
      </c>
      <c r="AF78" s="25"/>
      <c r="AG78">
        <f t="shared" si="5"/>
        <v>1049.9536168506347</v>
      </c>
      <c r="AI78" s="35">
        <f>PXIL!J78</f>
        <v>0</v>
      </c>
      <c r="AJ78" s="35">
        <f>PXIL!P78</f>
        <v>0</v>
      </c>
      <c r="AK78" s="35">
        <f>RTM_IEX!J78</f>
        <v>57.93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7.9076520000000006</v>
      </c>
      <c r="E79">
        <f>GT_NG!T79</f>
        <v>11.153517516377102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58.45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580.04985605333763</v>
      </c>
      <c r="P79" s="37">
        <v>19.309999999999999</v>
      </c>
      <c r="Q79" s="37">
        <v>26.709999999999997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359.32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3.78</v>
      </c>
      <c r="AB79" s="76">
        <f>-STOA!P79</f>
        <v>0</v>
      </c>
      <c r="AC79">
        <f t="shared" si="3"/>
        <v>8.6966959994437723</v>
      </c>
      <c r="AD79">
        <f t="shared" si="4"/>
        <v>1106.2643295702708</v>
      </c>
      <c r="AE79">
        <f>'IDT-1'!F79</f>
        <v>-77.617999999999995</v>
      </c>
      <c r="AF79" s="25"/>
      <c r="AG79">
        <f t="shared" si="5"/>
        <v>1028.6463295702708</v>
      </c>
      <c r="AI79" s="35">
        <f>PXIL!J79</f>
        <v>0</v>
      </c>
      <c r="AJ79" s="35">
        <f>PXIL!P79</f>
        <v>0</v>
      </c>
      <c r="AK79" s="35">
        <f>RTM_IEX!J79</f>
        <v>48.28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7.9076520000000006</v>
      </c>
      <c r="E80">
        <f>GT_NG!T80</f>
        <v>11.149266131265579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58.45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577.17932181804963</v>
      </c>
      <c r="P80" s="37">
        <v>19.309999999999999</v>
      </c>
      <c r="Q80" s="37">
        <v>26.709999999999997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359.32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3.78</v>
      </c>
      <c r="AB80" s="76">
        <f>-STOA!P80</f>
        <v>0</v>
      </c>
      <c r="AC80">
        <f t="shared" si="3"/>
        <v>8.734488671604657</v>
      </c>
      <c r="AD80">
        <f t="shared" si="4"/>
        <v>1111.0717512777105</v>
      </c>
      <c r="AE80">
        <f>'IDT-1'!F80</f>
        <v>-89.774000000000001</v>
      </c>
      <c r="AF80" s="25"/>
      <c r="AG80">
        <f t="shared" si="5"/>
        <v>1021.2977512777105</v>
      </c>
      <c r="AI80" s="35">
        <f>PXIL!J80</f>
        <v>0</v>
      </c>
      <c r="AJ80" s="35">
        <f>PXIL!P80</f>
        <v>0</v>
      </c>
      <c r="AK80" s="35">
        <f>RTM_IEX!J80</f>
        <v>56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7.9076520000000006</v>
      </c>
      <c r="E81">
        <f>GT_NG!T81</f>
        <v>11.149266131265579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58.45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546.74958925370686</v>
      </c>
      <c r="P81" s="37">
        <v>19.309999999999999</v>
      </c>
      <c r="Q81" s="37">
        <v>7.7313413152871782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359.32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3.78</v>
      </c>
      <c r="AB81" s="76">
        <f>-STOA!P81</f>
        <v>0</v>
      </c>
      <c r="AC81">
        <f t="shared" si="3"/>
        <v>8.1758652198620236</v>
      </c>
      <c r="AD81">
        <f t="shared" si="4"/>
        <v>1040.0119834803975</v>
      </c>
      <c r="AE81">
        <f>'IDT-1'!F81</f>
        <v>-39.984999999999999</v>
      </c>
      <c r="AF81" s="25"/>
      <c r="AG81">
        <f t="shared" si="5"/>
        <v>1000.0269834803975</v>
      </c>
      <c r="AI81" s="35">
        <f>PXIL!J81</f>
        <v>0</v>
      </c>
      <c r="AJ81" s="35">
        <f>PXIL!P81</f>
        <v>0</v>
      </c>
      <c r="AK81" s="35">
        <f>RTM_IEX!J81</f>
        <v>33.79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7.9076520000000006</v>
      </c>
      <c r="E82">
        <f>GT_NG!T82</f>
        <v>11.206036108865536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58.45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523.39527522749165</v>
      </c>
      <c r="P82" s="37">
        <v>19.309999999999999</v>
      </c>
      <c r="Q82" s="37">
        <v>7.7313413152871782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359.32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3.78</v>
      </c>
      <c r="AB82" s="76">
        <f>-STOA!P82</f>
        <v>0</v>
      </c>
      <c r="AC82">
        <f t="shared" si="3"/>
        <v>8.0845463762828249</v>
      </c>
      <c r="AD82">
        <f t="shared" si="4"/>
        <v>1028.3957582753617</v>
      </c>
      <c r="AE82">
        <f>'IDT-1'!F82</f>
        <v>-25.391999999999999</v>
      </c>
      <c r="AF82" s="25"/>
      <c r="AG82">
        <f t="shared" si="5"/>
        <v>1003.0037582753616</v>
      </c>
      <c r="AI82" s="35">
        <f>PXIL!J82</f>
        <v>0</v>
      </c>
      <c r="AJ82" s="35">
        <f>PXIL!P82</f>
        <v>0</v>
      </c>
      <c r="AK82" s="35">
        <f>RTM_IEX!J82</f>
        <v>45.38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7.9076520000000006</v>
      </c>
      <c r="E83">
        <f>GT_NG!T83</f>
        <v>11.206036108865536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58.45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514.04626705176349</v>
      </c>
      <c r="P83" s="37">
        <v>14.83</v>
      </c>
      <c r="Q83" s="37">
        <v>7.7211337935085904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359.17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3.78</v>
      </c>
      <c r="AB83" s="76">
        <f>-STOA!P83</f>
        <v>0</v>
      </c>
      <c r="AC83">
        <f t="shared" si="3"/>
        <v>8.0356464938422718</v>
      </c>
      <c r="AD83">
        <f t="shared" si="4"/>
        <v>1022.1754424602952</v>
      </c>
      <c r="AE83">
        <f>'IDT-1'!F83</f>
        <v>-17.024999999999999</v>
      </c>
      <c r="AF83" s="25"/>
      <c r="AG83">
        <f t="shared" si="5"/>
        <v>1005.1504424602953</v>
      </c>
      <c r="AI83" s="35">
        <f>PXIL!J83</f>
        <v>0</v>
      </c>
      <c r="AJ83" s="35">
        <f>PXIL!P83</f>
        <v>0</v>
      </c>
      <c r="AK83" s="35">
        <f>RTM_IEX!J83</f>
        <v>53.1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7.9076520000000006</v>
      </c>
      <c r="E84">
        <f>GT_NG!T84</f>
        <v>11.206036108865536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58.45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499.00403224041696</v>
      </c>
      <c r="P84" s="37">
        <v>19.30906348513507</v>
      </c>
      <c r="Q84" s="37">
        <v>7.7211337935085904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359.17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3.78</v>
      </c>
      <c r="AB84" s="76">
        <f>-STOA!P84</f>
        <v>0</v>
      </c>
      <c r="AC84">
        <f t="shared" si="3"/>
        <v>7.9532537574978237</v>
      </c>
      <c r="AD84">
        <f t="shared" si="4"/>
        <v>1011.6946638704284</v>
      </c>
      <c r="AE84">
        <f>'IDT-1'!F84</f>
        <v>-11.03</v>
      </c>
      <c r="AF84" s="25"/>
      <c r="AG84">
        <f t="shared" si="5"/>
        <v>1000.6646638704284</v>
      </c>
      <c r="AI84" s="35">
        <f>PXIL!J84</f>
        <v>0</v>
      </c>
      <c r="AJ84" s="35">
        <f>PXIL!P84</f>
        <v>0</v>
      </c>
      <c r="AK84" s="35">
        <f>RTM_IEX!J84</f>
        <v>53.1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7.9076520000000006</v>
      </c>
      <c r="E85">
        <f>GT_NG!T85</f>
        <v>11.206036108865536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58.45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491.88933070293018</v>
      </c>
      <c r="P85" s="37">
        <v>19.30906348513507</v>
      </c>
      <c r="Q85" s="37">
        <v>7.7211337935085904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359.17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3.78</v>
      </c>
      <c r="AB85" s="76">
        <f>-STOA!P85</f>
        <v>0</v>
      </c>
      <c r="AC85">
        <f t="shared" si="3"/>
        <v>8.0107810855054264</v>
      </c>
      <c r="AD85">
        <f t="shared" si="4"/>
        <v>1019.0124350049339</v>
      </c>
      <c r="AE85">
        <f>'IDT-1'!F85</f>
        <v>-13.12</v>
      </c>
      <c r="AF85" s="25"/>
      <c r="AG85">
        <f t="shared" si="5"/>
        <v>1005.8924350049339</v>
      </c>
      <c r="AI85" s="35">
        <f>PXIL!J85</f>
        <v>0</v>
      </c>
      <c r="AJ85" s="35">
        <f>PXIL!P85</f>
        <v>0</v>
      </c>
      <c r="AK85" s="35">
        <f>RTM_IEX!J85</f>
        <v>67.59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7.9076520000000006</v>
      </c>
      <c r="E86">
        <f>GT_NG!T86</f>
        <v>11.206036108865536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58.45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476.17193979409973</v>
      </c>
      <c r="P86" s="37">
        <v>19.30906348513507</v>
      </c>
      <c r="Q86" s="37">
        <v>7.7211337935085904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359.17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3.78</v>
      </c>
      <c r="AB86" s="76">
        <f>-STOA!P86</f>
        <v>0</v>
      </c>
      <c r="AC86">
        <f t="shared" si="3"/>
        <v>7.925781436416548</v>
      </c>
      <c r="AD86">
        <f t="shared" si="4"/>
        <v>1008.2000437451923</v>
      </c>
      <c r="AE86">
        <f>'IDT-1'!F86</f>
        <v>-4.9000000000000004</v>
      </c>
      <c r="AF86" s="25"/>
      <c r="AG86">
        <f t="shared" si="5"/>
        <v>1003.3000437451923</v>
      </c>
      <c r="AI86" s="35">
        <f>PXIL!J86</f>
        <v>0</v>
      </c>
      <c r="AJ86" s="35">
        <f>PXIL!P86</f>
        <v>0</v>
      </c>
      <c r="AK86" s="35">
        <f>RTM_IEX!J86</f>
        <v>72.41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7.9076520000000006</v>
      </c>
      <c r="E87">
        <f>GT_NG!T87</f>
        <v>11.206036108865536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58.45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470.56926852459293</v>
      </c>
      <c r="P87" s="37">
        <v>19.30906348513507</v>
      </c>
      <c r="Q87" s="37">
        <v>7.7211337935085904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358.62000000000006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3.78</v>
      </c>
      <c r="AB87" s="76">
        <f>-STOA!P87</f>
        <v>0</v>
      </c>
      <c r="AC87">
        <f t="shared" si="3"/>
        <v>7.5389586005143956</v>
      </c>
      <c r="AD87">
        <f t="shared" si="4"/>
        <v>958.99419531158765</v>
      </c>
      <c r="AE87">
        <f>'IDT-1'!F87</f>
        <v>-17.808</v>
      </c>
      <c r="AF87" s="25"/>
      <c r="AG87">
        <f t="shared" si="5"/>
        <v>941.18619531158765</v>
      </c>
      <c r="AI87" s="35">
        <f>PXIL!J87</f>
        <v>0</v>
      </c>
      <c r="AJ87" s="35">
        <f>PXIL!P87</f>
        <v>0</v>
      </c>
      <c r="AK87" s="35">
        <f>RTM_IEX!J87</f>
        <v>28.97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7.9076520000000006</v>
      </c>
      <c r="E88">
        <f>GT_NG!T88</f>
        <v>11.206036108865536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58.45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480.60745083529349</v>
      </c>
      <c r="P88" s="37">
        <v>19.30906348513507</v>
      </c>
      <c r="Q88" s="37">
        <v>7.7211337935085904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358.62000000000006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3.78</v>
      </c>
      <c r="AB88" s="76">
        <f>-STOA!P88</f>
        <v>0</v>
      </c>
      <c r="AC88">
        <f t="shared" si="3"/>
        <v>7.579582422537861</v>
      </c>
      <c r="AD88">
        <f t="shared" si="4"/>
        <v>964.16175380026482</v>
      </c>
      <c r="AE88">
        <f>'IDT-1'!F88</f>
        <v>-17.689</v>
      </c>
      <c r="AF88" s="25"/>
      <c r="AG88">
        <f t="shared" si="5"/>
        <v>946.47275380026485</v>
      </c>
      <c r="AI88" s="35">
        <f>PXIL!J88</f>
        <v>0</v>
      </c>
      <c r="AJ88" s="35">
        <f>PXIL!P88</f>
        <v>0</v>
      </c>
      <c r="AK88" s="35">
        <f>RTM_IEX!J88</f>
        <v>24.14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7.9076520000000006</v>
      </c>
      <c r="E89">
        <f>GT_NG!T89</f>
        <v>11.206036108865536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58.45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477.73871752290148</v>
      </c>
      <c r="P89" s="37">
        <v>19.30906348513507</v>
      </c>
      <c r="Q89" s="37">
        <v>7.7211337935085904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358.23000000000008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3.78</v>
      </c>
      <c r="AB89" s="76">
        <f>-STOA!P89</f>
        <v>0</v>
      </c>
      <c r="AC89">
        <f t="shared" si="3"/>
        <v>7.4444854855272462</v>
      </c>
      <c r="AD89">
        <f t="shared" si="4"/>
        <v>926.89811742488348</v>
      </c>
      <c r="AE89">
        <f>'IDT-1'!F89</f>
        <v>0</v>
      </c>
      <c r="AF89" s="25"/>
      <c r="AG89">
        <f t="shared" si="5"/>
        <v>926.89811742488348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7.9076520000000006</v>
      </c>
      <c r="E90">
        <f>GT_NG!T90</f>
        <v>11.206036108865536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58.45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466.94572295768404</v>
      </c>
      <c r="P90" s="37">
        <v>19.30906348513507</v>
      </c>
      <c r="Q90" s="37">
        <v>7.7211337935085904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358.23000000000008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3.78</v>
      </c>
      <c r="AB90" s="76">
        <f>-STOA!P90</f>
        <v>0</v>
      </c>
      <c r="AC90">
        <f t="shared" si="3"/>
        <v>7.3209935365055285</v>
      </c>
      <c r="AD90">
        <f t="shared" si="4"/>
        <v>921.22861480868778</v>
      </c>
      <c r="AE90">
        <f>'IDT-1'!F90</f>
        <v>0</v>
      </c>
      <c r="AF90" s="25"/>
      <c r="AG90">
        <f t="shared" si="5"/>
        <v>921.22861480868778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7.9076520000000006</v>
      </c>
      <c r="E91">
        <f>GT_NG!T91</f>
        <v>11.206036108865536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58.45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462.37954403066169</v>
      </c>
      <c r="P91" s="37">
        <v>19.30906348513507</v>
      </c>
      <c r="Q91" s="37">
        <v>7.7211337935085904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358.08000000000004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3.78</v>
      </c>
      <c r="AB91" s="76">
        <f>-STOA!P91</f>
        <v>0</v>
      </c>
      <c r="AC91">
        <f t="shared" si="3"/>
        <v>7.4414337065268406</v>
      </c>
      <c r="AD91">
        <f t="shared" si="4"/>
        <v>896.39199571164409</v>
      </c>
      <c r="AE91">
        <f>'IDT-1'!F91</f>
        <v>0</v>
      </c>
      <c r="AF91" s="25"/>
      <c r="AG91">
        <f t="shared" si="5"/>
        <v>896.39199571164409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7.9076520000000006</v>
      </c>
      <c r="E92">
        <f>GT_NG!T92</f>
        <v>11.206036108865536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58.45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462.37954403066169</v>
      </c>
      <c r="P92" s="37">
        <v>19.30906348513507</v>
      </c>
      <c r="Q92" s="37">
        <v>7.7211337935085904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358.08000000000004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3.78</v>
      </c>
      <c r="AB92" s="76">
        <f>-STOA!P92</f>
        <v>0</v>
      </c>
      <c r="AC92">
        <f t="shared" si="3"/>
        <v>7.4571563430920493</v>
      </c>
      <c r="AD92">
        <f t="shared" si="4"/>
        <v>894.37627307507887</v>
      </c>
      <c r="AE92">
        <f>'IDT-1'!F92</f>
        <v>0</v>
      </c>
      <c r="AF92" s="25"/>
      <c r="AG92">
        <f t="shared" si="5"/>
        <v>894.37627307507887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-27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7.9076520000000006</v>
      </c>
      <c r="E93">
        <f>GT_NG!T93</f>
        <v>11.206036108865536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451.31901368755649</v>
      </c>
      <c r="P93" s="37">
        <v>19.30906348513507</v>
      </c>
      <c r="Q93" s="37">
        <v>7.7211337935085904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358.08000000000004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3.78</v>
      </c>
      <c r="AB93" s="76">
        <f>-STOA!P93</f>
        <v>0</v>
      </c>
      <c r="AC93">
        <f t="shared" si="3"/>
        <v>7.2922710235897847</v>
      </c>
      <c r="AD93">
        <f t="shared" si="4"/>
        <v>893.48062805147583</v>
      </c>
      <c r="AE93">
        <f>'IDT-1'!F93</f>
        <v>0</v>
      </c>
      <c r="AF93" s="25"/>
      <c r="AG93">
        <f t="shared" si="5"/>
        <v>893.48062805147583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-17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7.9076520000000006</v>
      </c>
      <c r="E94">
        <f>GT_NG!T94</f>
        <v>11.206036108865536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449.93594579342528</v>
      </c>
      <c r="P94" s="37">
        <v>19.30906348513507</v>
      </c>
      <c r="Q94" s="37">
        <v>7.7211337935085904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358.08000000000004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3.78</v>
      </c>
      <c r="AB94" s="76">
        <f>-STOA!P94</f>
        <v>0</v>
      </c>
      <c r="AC94">
        <f t="shared" si="3"/>
        <v>7.2500378208851446</v>
      </c>
      <c r="AD94">
        <f t="shared" si="4"/>
        <v>896.13979336004934</v>
      </c>
      <c r="AE94">
        <f>'IDT-1'!F94</f>
        <v>0</v>
      </c>
      <c r="AF94" s="25"/>
      <c r="AG94">
        <f t="shared" si="5"/>
        <v>896.13979336004934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7.9076520000000006</v>
      </c>
      <c r="E95">
        <f>GT_NG!T95</f>
        <v>11.206036108865536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448.60594567708114</v>
      </c>
      <c r="P95" s="37">
        <v>19.30906348513507</v>
      </c>
      <c r="Q95" s="37">
        <v>7.7211337935085904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357.77000000000004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3.78</v>
      </c>
      <c r="AB95" s="76">
        <f>-STOA!P95</f>
        <v>0</v>
      </c>
      <c r="AC95">
        <f t="shared" si="3"/>
        <v>7.2293845016950566</v>
      </c>
      <c r="AD95">
        <f t="shared" si="4"/>
        <v>895.52044656289524</v>
      </c>
      <c r="AE95">
        <f>'IDT-1'!F95</f>
        <v>0</v>
      </c>
      <c r="AF95" s="25"/>
      <c r="AG95">
        <f t="shared" si="5"/>
        <v>895.52044656289524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-12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7.9076520000000006</v>
      </c>
      <c r="E96">
        <f>GT_NG!T96</f>
        <v>11.206036108865536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447.2759453002476</v>
      </c>
      <c r="P96" s="37">
        <v>19.30906348513507</v>
      </c>
      <c r="Q96" s="37">
        <v>7.7211337935085904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357.77000000000004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3.78</v>
      </c>
      <c r="AB96" s="76">
        <f>-STOA!P96</f>
        <v>0</v>
      </c>
      <c r="AC96">
        <f t="shared" si="3"/>
        <v>7.219010498755754</v>
      </c>
      <c r="AD96">
        <f t="shared" si="4"/>
        <v>894.20082018900098</v>
      </c>
      <c r="AE96">
        <f>'IDT-1'!F96</f>
        <v>0</v>
      </c>
      <c r="AF96" s="25"/>
      <c r="AG96">
        <f t="shared" si="5"/>
        <v>894.20082018900098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-12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7.9076520000000006</v>
      </c>
      <c r="E97">
        <f>GT_NG!T97</f>
        <v>11.206036108865536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443.03516211666374</v>
      </c>
      <c r="P97" s="37">
        <v>19.30906348513507</v>
      </c>
      <c r="Q97" s="37">
        <v>7.7211337935085904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357.77000000000004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3.78</v>
      </c>
      <c r="AB97" s="76">
        <f>-STOA!P97</f>
        <v>0</v>
      </c>
      <c r="AC97">
        <f t="shared" si="3"/>
        <v>7.2488229361846352</v>
      </c>
      <c r="AD97">
        <f t="shared" si="4"/>
        <v>881.93022456798838</v>
      </c>
      <c r="AE97">
        <f>'IDT-1'!F97</f>
        <v>0</v>
      </c>
      <c r="AF97" s="25"/>
      <c r="AG97">
        <f t="shared" si="5"/>
        <v>881.93022456798838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7.9076520000000006</v>
      </c>
      <c r="E98">
        <f>GT_NG!T98</f>
        <v>11.206036108865536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441.25516211666371</v>
      </c>
      <c r="P98" s="37">
        <v>19.30906348513507</v>
      </c>
      <c r="Q98" s="37">
        <v>7.7211337935085904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357.77000000000004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3.78</v>
      </c>
      <c r="AB98" s="76">
        <f>-STOA!P98</f>
        <v>0</v>
      </c>
      <c r="AC98">
        <f t="shared" si="3"/>
        <v>7.3214134372932813</v>
      </c>
      <c r="AD98">
        <f t="shared" si="4"/>
        <v>869.07763406687957</v>
      </c>
      <c r="AE98">
        <f>'IDT-1'!F98</f>
        <v>0</v>
      </c>
      <c r="AF98" s="25"/>
      <c r="AG98">
        <f t="shared" si="5"/>
        <v>869.07763406687957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-31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0.1897836479999998</v>
      </c>
      <c r="E99">
        <f t="shared" si="6"/>
        <v>0.26616225066008553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1.401675928235502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10.898178260963228</v>
      </c>
      <c r="P99" s="37">
        <f t="shared" si="6"/>
        <v>0.47869555506320616</v>
      </c>
      <c r="Q99" s="37">
        <f t="shared" si="6"/>
        <v>0.2490241120527415</v>
      </c>
      <c r="R99" s="39">
        <f>SUM(R3:R98)/4000</f>
        <v>0.2610668630382777</v>
      </c>
      <c r="S99" s="39">
        <f t="shared" si="6"/>
        <v>0</v>
      </c>
      <c r="T99" s="38">
        <f t="shared" si="6"/>
        <v>0.73344750000000003</v>
      </c>
      <c r="U99" s="38">
        <f t="shared" si="6"/>
        <v>7.5419775000000007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0.14289250000000001</v>
      </c>
      <c r="Z99" s="35">
        <f t="shared" si="6"/>
        <v>-0.65925</v>
      </c>
      <c r="AA99" s="76">
        <f t="shared" si="6"/>
        <v>8.9909999999999823E-2</v>
      </c>
      <c r="AB99" s="76">
        <f t="shared" si="6"/>
        <v>0</v>
      </c>
      <c r="AC99">
        <f t="shared" si="6"/>
        <v>0.18943498653241467</v>
      </c>
      <c r="AD99">
        <f t="shared" si="6"/>
        <v>21.550631631480616</v>
      </c>
      <c r="AE99">
        <f t="shared" si="6"/>
        <v>-0.200658</v>
      </c>
      <c r="AG99">
        <f t="shared" si="6"/>
        <v>21.349973631480619</v>
      </c>
      <c r="AI99">
        <f t="shared" si="6"/>
        <v>0</v>
      </c>
      <c r="AJ99">
        <f t="shared" si="6"/>
        <v>0</v>
      </c>
      <c r="AK99">
        <f t="shared" si="6"/>
        <v>0.75550250000000008</v>
      </c>
      <c r="AL99">
        <f t="shared" si="6"/>
        <v>-0.60899999999999999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45599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1.2772080000000001</v>
      </c>
      <c r="E3">
        <f>GT_NG!S3</f>
        <v>2.1074642953381839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114.1</v>
      </c>
      <c r="AB3" s="76">
        <f>-STOA!Q3</f>
        <v>0</v>
      </c>
      <c r="AC3">
        <f>SUMIF(B3:AB3,"&gt;0")*$AC$2-SUMIF(B3:AB3,"&lt;0")*($AC$2/(1-$AC$2))+SUMIF(AI3:AR3,"&gt;0")*$AC$2-SUMIF(AI3:AR3,"&lt;0")*($AC$2/(1-$AC$2))</f>
        <v>1.147873626729681</v>
      </c>
      <c r="AD3">
        <f>SUM(B3:AB3,AI3:AV3)-AC3</f>
        <v>125.9367986686085</v>
      </c>
      <c r="AE3">
        <f>'IDT-1'!E3</f>
        <v>0</v>
      </c>
      <c r="AF3" s="25"/>
      <c r="AG3">
        <f>SUM(AD3:AF3)</f>
        <v>125.9367986686085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1.2772080000000001</v>
      </c>
      <c r="E4">
        <f>GT_NG!S4</f>
        <v>2.1074642953381839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114.1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1.147873626729681</v>
      </c>
      <c r="AD4">
        <f t="shared" ref="AD4:AD67" si="1">SUM(B4:AB4,AI4:AV4)-AC4</f>
        <v>125.9367986686085</v>
      </c>
      <c r="AE4">
        <f>'IDT-1'!E4</f>
        <v>0</v>
      </c>
      <c r="AF4" s="25"/>
      <c r="AG4">
        <f t="shared" ref="AG4:AG67" si="2">SUM(AD4:AF4)</f>
        <v>125.9367986686085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1.2772080000000001</v>
      </c>
      <c r="E5">
        <f>GT_NG!S5</f>
        <v>2.1074642953381839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114.1</v>
      </c>
      <c r="AB5" s="76">
        <f>-STOA!Q5</f>
        <v>0</v>
      </c>
      <c r="AC5">
        <f t="shared" si="0"/>
        <v>1.147873626729681</v>
      </c>
      <c r="AD5">
        <f t="shared" si="1"/>
        <v>125.9367986686085</v>
      </c>
      <c r="AE5">
        <f>'IDT-1'!E5</f>
        <v>0</v>
      </c>
      <c r="AF5" s="25"/>
      <c r="AG5">
        <f t="shared" si="2"/>
        <v>125.9367986686085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1.2772080000000001</v>
      </c>
      <c r="E6">
        <f>GT_NG!S6</f>
        <v>2.1074642953381839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114.1</v>
      </c>
      <c r="AB6" s="76">
        <f>-STOA!Q6</f>
        <v>0</v>
      </c>
      <c r="AC6">
        <f t="shared" si="0"/>
        <v>1.147873626729681</v>
      </c>
      <c r="AD6">
        <f t="shared" si="1"/>
        <v>125.9367986686085</v>
      </c>
      <c r="AE6">
        <f>'IDT-1'!E6</f>
        <v>0</v>
      </c>
      <c r="AF6" s="25"/>
      <c r="AG6">
        <f t="shared" si="2"/>
        <v>125.9367986686085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1.2772080000000001</v>
      </c>
      <c r="E7">
        <f>GT_NG!S7</f>
        <v>2.1074642953381839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-18</v>
      </c>
      <c r="AA7" s="76">
        <f>STOA!K7</f>
        <v>114.1</v>
      </c>
      <c r="AB7" s="76">
        <f>-STOA!Q7</f>
        <v>0</v>
      </c>
      <c r="AC7">
        <f t="shared" si="0"/>
        <v>1.2107641729905154</v>
      </c>
      <c r="AD7">
        <f t="shared" si="1"/>
        <v>117.87390812234767</v>
      </c>
      <c r="AE7">
        <f>'IDT-1'!E7</f>
        <v>0</v>
      </c>
      <c r="AF7" s="25"/>
      <c r="AG7">
        <f t="shared" si="2"/>
        <v>117.87390812234767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1.2772080000000001</v>
      </c>
      <c r="E8">
        <f>GT_NG!S8</f>
        <v>2.1074642953381839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-19</v>
      </c>
      <c r="AA8" s="76">
        <f>STOA!K8</f>
        <v>114.1</v>
      </c>
      <c r="AB8" s="76">
        <f>-STOA!Q8</f>
        <v>0</v>
      </c>
      <c r="AC8">
        <f t="shared" si="0"/>
        <v>1.2186254912731198</v>
      </c>
      <c r="AD8">
        <f t="shared" si="1"/>
        <v>116.86604680406506</v>
      </c>
      <c r="AE8">
        <f>'IDT-1'!E8</f>
        <v>0</v>
      </c>
      <c r="AF8" s="25"/>
      <c r="AG8">
        <f t="shared" si="2"/>
        <v>116.86604680406506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1.2772080000000001</v>
      </c>
      <c r="E9">
        <f>GT_NG!S9</f>
        <v>2.1074642953381839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-19</v>
      </c>
      <c r="AA9" s="76">
        <f>STOA!K9</f>
        <v>114.1</v>
      </c>
      <c r="AB9" s="76">
        <f>-STOA!Q9</f>
        <v>0</v>
      </c>
      <c r="AC9">
        <f t="shared" si="0"/>
        <v>1.2186254912731198</v>
      </c>
      <c r="AD9">
        <f t="shared" si="1"/>
        <v>116.86604680406506</v>
      </c>
      <c r="AE9">
        <f>'IDT-1'!E9</f>
        <v>0</v>
      </c>
      <c r="AF9" s="25"/>
      <c r="AG9">
        <f t="shared" si="2"/>
        <v>116.86604680406506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1.2772080000000001</v>
      </c>
      <c r="E10">
        <f>GT_NG!S10</f>
        <v>2.1074642953381839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-19</v>
      </c>
      <c r="AA10" s="76">
        <f>STOA!K10</f>
        <v>114.1</v>
      </c>
      <c r="AB10" s="76">
        <f>-STOA!Q10</f>
        <v>0</v>
      </c>
      <c r="AC10">
        <f t="shared" si="0"/>
        <v>1.2186254912731198</v>
      </c>
      <c r="AD10">
        <f t="shared" si="1"/>
        <v>116.86604680406506</v>
      </c>
      <c r="AE10">
        <f>'IDT-1'!E10</f>
        <v>0</v>
      </c>
      <c r="AF10" s="25"/>
      <c r="AG10">
        <f t="shared" si="2"/>
        <v>116.86604680406506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1.2772080000000001</v>
      </c>
      <c r="E11">
        <f>GT_NG!S11</f>
        <v>2.1074642953381839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114.1</v>
      </c>
      <c r="AB11" s="76">
        <f>-STOA!Q11</f>
        <v>0</v>
      </c>
      <c r="AC11">
        <f t="shared" si="0"/>
        <v>1.226486809555724</v>
      </c>
      <c r="AD11">
        <f t="shared" si="1"/>
        <v>115.85818548578246</v>
      </c>
      <c r="AE11">
        <f>'IDT-1'!E11</f>
        <v>0</v>
      </c>
      <c r="AF11" s="25"/>
      <c r="AG11">
        <f t="shared" si="2"/>
        <v>115.85818548578246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1.2772080000000001</v>
      </c>
      <c r="E12">
        <f>GT_NG!S12</f>
        <v>2.1074642953381839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-22</v>
      </c>
      <c r="AA12" s="76">
        <f>STOA!K12</f>
        <v>114.1</v>
      </c>
      <c r="AB12" s="76">
        <f>-STOA!Q12</f>
        <v>0</v>
      </c>
      <c r="AC12">
        <f t="shared" si="0"/>
        <v>1.2422094461209325</v>
      </c>
      <c r="AD12">
        <f t="shared" si="1"/>
        <v>113.84246284921724</v>
      </c>
      <c r="AE12">
        <f>'IDT-1'!E12</f>
        <v>0</v>
      </c>
      <c r="AF12" s="25"/>
      <c r="AG12">
        <f t="shared" si="2"/>
        <v>113.84246284921724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1.2772080000000001</v>
      </c>
      <c r="E13">
        <f>GT_NG!S13</f>
        <v>2.1074642953381839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-23</v>
      </c>
      <c r="AA13" s="76">
        <f>STOA!K13</f>
        <v>114.1</v>
      </c>
      <c r="AB13" s="76">
        <f>-STOA!Q13</f>
        <v>0</v>
      </c>
      <c r="AC13">
        <f t="shared" si="0"/>
        <v>1.2500707644035369</v>
      </c>
      <c r="AD13">
        <f t="shared" si="1"/>
        <v>112.83460153093465</v>
      </c>
      <c r="AE13">
        <f>'IDT-1'!E13</f>
        <v>0</v>
      </c>
      <c r="AF13" s="25"/>
      <c r="AG13">
        <f t="shared" si="2"/>
        <v>112.83460153093465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1.2772080000000001</v>
      </c>
      <c r="E14">
        <f>GT_NG!S14</f>
        <v>2.1074642953381839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-24</v>
      </c>
      <c r="AA14" s="76">
        <f>STOA!K14</f>
        <v>114.1</v>
      </c>
      <c r="AB14" s="76">
        <f>-STOA!Q14</f>
        <v>0</v>
      </c>
      <c r="AC14">
        <f t="shared" si="0"/>
        <v>1.2579320826861413</v>
      </c>
      <c r="AD14">
        <f t="shared" si="1"/>
        <v>111.82674021265204</v>
      </c>
      <c r="AE14">
        <f>'IDT-1'!E14</f>
        <v>0</v>
      </c>
      <c r="AF14" s="25"/>
      <c r="AG14">
        <f t="shared" si="2"/>
        <v>111.82674021265204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1.2772080000000001</v>
      </c>
      <c r="E15">
        <f>GT_NG!S15</f>
        <v>2.1074642953381839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-24</v>
      </c>
      <c r="AA15" s="76">
        <f>STOA!K15</f>
        <v>114.1</v>
      </c>
      <c r="AB15" s="76">
        <f>-STOA!Q15</f>
        <v>0</v>
      </c>
      <c r="AC15">
        <f t="shared" si="0"/>
        <v>1.2579320826861413</v>
      </c>
      <c r="AD15">
        <f t="shared" si="1"/>
        <v>111.82674021265204</v>
      </c>
      <c r="AE15">
        <f>'IDT-1'!E15</f>
        <v>0</v>
      </c>
      <c r="AF15" s="25"/>
      <c r="AG15">
        <f t="shared" si="2"/>
        <v>111.82674021265204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1.2772080000000001</v>
      </c>
      <c r="E16">
        <f>GT_NG!S16</f>
        <v>2.1074642953381839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-26</v>
      </c>
      <c r="AA16" s="76">
        <f>STOA!K16</f>
        <v>114.1</v>
      </c>
      <c r="AB16" s="76">
        <f>-STOA!Q16</f>
        <v>0</v>
      </c>
      <c r="AC16">
        <f t="shared" si="0"/>
        <v>1.2736547192513499</v>
      </c>
      <c r="AD16">
        <f t="shared" si="1"/>
        <v>109.81101757608683</v>
      </c>
      <c r="AE16">
        <f>'IDT-1'!E16</f>
        <v>0</v>
      </c>
      <c r="AF16" s="25"/>
      <c r="AG16">
        <f t="shared" si="2"/>
        <v>109.81101757608683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1.2772080000000001</v>
      </c>
      <c r="E17">
        <f>GT_NG!S17</f>
        <v>2.1074642953381839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-26</v>
      </c>
      <c r="AA17" s="76">
        <f>STOA!K17</f>
        <v>114.1</v>
      </c>
      <c r="AB17" s="76">
        <f>-STOA!Q17</f>
        <v>0</v>
      </c>
      <c r="AC17">
        <f t="shared" si="0"/>
        <v>1.2736547192513499</v>
      </c>
      <c r="AD17">
        <f t="shared" si="1"/>
        <v>109.81101757608683</v>
      </c>
      <c r="AE17">
        <f>'IDT-1'!E17</f>
        <v>0</v>
      </c>
      <c r="AF17" s="25"/>
      <c r="AG17">
        <f t="shared" si="2"/>
        <v>109.81101757608683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1.2772080000000001</v>
      </c>
      <c r="E18">
        <f>GT_NG!S18</f>
        <v>2.1074642953381839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-26</v>
      </c>
      <c r="AA18" s="76">
        <f>STOA!K18</f>
        <v>114.1</v>
      </c>
      <c r="AB18" s="76">
        <f>-STOA!Q18</f>
        <v>0</v>
      </c>
      <c r="AC18">
        <f t="shared" si="0"/>
        <v>1.2736547192513499</v>
      </c>
      <c r="AD18">
        <f t="shared" si="1"/>
        <v>109.81101757608683</v>
      </c>
      <c r="AE18">
        <f>'IDT-1'!E18</f>
        <v>0</v>
      </c>
      <c r="AF18" s="25"/>
      <c r="AG18">
        <f t="shared" si="2"/>
        <v>109.81101757608683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1.2772080000000001</v>
      </c>
      <c r="E19">
        <f>GT_NG!S19</f>
        <v>2.1074642953381839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-28</v>
      </c>
      <c r="AA19" s="76">
        <f>STOA!K19</f>
        <v>114.1</v>
      </c>
      <c r="AB19" s="76">
        <f>-STOA!Q19</f>
        <v>0</v>
      </c>
      <c r="AC19">
        <f t="shared" si="0"/>
        <v>1.2893773558165584</v>
      </c>
      <c r="AD19">
        <f t="shared" si="1"/>
        <v>107.79529493952163</v>
      </c>
      <c r="AE19">
        <f>'IDT-1'!E19</f>
        <v>0</v>
      </c>
      <c r="AF19" s="25"/>
      <c r="AG19">
        <f t="shared" si="2"/>
        <v>107.79529493952163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1.2772080000000001</v>
      </c>
      <c r="E20">
        <f>GT_NG!S20</f>
        <v>2.1074642953381839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-28</v>
      </c>
      <c r="AA20" s="76">
        <f>STOA!K20</f>
        <v>114.1</v>
      </c>
      <c r="AB20" s="76">
        <f>-STOA!Q20</f>
        <v>0</v>
      </c>
      <c r="AC20">
        <f t="shared" si="0"/>
        <v>1.2893773558165584</v>
      </c>
      <c r="AD20">
        <f t="shared" si="1"/>
        <v>107.79529493952163</v>
      </c>
      <c r="AE20">
        <f>'IDT-1'!E20</f>
        <v>0</v>
      </c>
      <c r="AF20" s="25"/>
      <c r="AG20">
        <f t="shared" si="2"/>
        <v>107.79529493952163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1.2772080000000001</v>
      </c>
      <c r="E21">
        <f>GT_NG!S21</f>
        <v>2.1074642953381839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-28</v>
      </c>
      <c r="AA21" s="76">
        <f>STOA!K21</f>
        <v>114.1</v>
      </c>
      <c r="AB21" s="76">
        <f>-STOA!Q21</f>
        <v>0</v>
      </c>
      <c r="AC21">
        <f t="shared" si="0"/>
        <v>1.2893773558165584</v>
      </c>
      <c r="AD21">
        <f t="shared" si="1"/>
        <v>107.79529493952163</v>
      </c>
      <c r="AE21">
        <f>'IDT-1'!E21</f>
        <v>0</v>
      </c>
      <c r="AF21" s="25"/>
      <c r="AG21">
        <f t="shared" si="2"/>
        <v>107.79529493952163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1.2772080000000001</v>
      </c>
      <c r="E22">
        <f>GT_NG!S22</f>
        <v>2.1074642953381839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-29</v>
      </c>
      <c r="AA22" s="76">
        <f>STOA!K22</f>
        <v>114.1</v>
      </c>
      <c r="AB22" s="76">
        <f>-STOA!Q22</f>
        <v>0</v>
      </c>
      <c r="AC22">
        <f t="shared" si="0"/>
        <v>1.2972386740991628</v>
      </c>
      <c r="AD22">
        <f t="shared" si="1"/>
        <v>106.78743362123902</v>
      </c>
      <c r="AE22">
        <f>'IDT-1'!E22</f>
        <v>0</v>
      </c>
      <c r="AF22" s="25"/>
      <c r="AG22">
        <f t="shared" si="2"/>
        <v>106.78743362123902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1.2772080000000001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-28</v>
      </c>
      <c r="AA23" s="76">
        <f>STOA!K23</f>
        <v>114.1</v>
      </c>
      <c r="AB23" s="76">
        <f>-STOA!Q23</f>
        <v>0</v>
      </c>
      <c r="AC23">
        <f t="shared" si="0"/>
        <v>1.2893773558165584</v>
      </c>
      <c r="AD23">
        <f t="shared" si="1"/>
        <v>107.79529493952163</v>
      </c>
      <c r="AE23">
        <f>'IDT-1'!E23</f>
        <v>0</v>
      </c>
      <c r="AF23" s="25"/>
      <c r="AG23">
        <f t="shared" si="2"/>
        <v>107.79529493952163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1.2772080000000001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-29</v>
      </c>
      <c r="AA24" s="76">
        <f>STOA!K24</f>
        <v>114.1</v>
      </c>
      <c r="AB24" s="76">
        <f>-STOA!Q24</f>
        <v>0</v>
      </c>
      <c r="AC24">
        <f t="shared" si="0"/>
        <v>1.2972386740991628</v>
      </c>
      <c r="AD24">
        <f t="shared" si="1"/>
        <v>106.78743362123902</v>
      </c>
      <c r="AE24">
        <f>'IDT-1'!E24</f>
        <v>0</v>
      </c>
      <c r="AF24" s="25"/>
      <c r="AG24">
        <f t="shared" si="2"/>
        <v>106.78743362123902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1.2772080000000001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-29</v>
      </c>
      <c r="AA25" s="76">
        <f>STOA!K25</f>
        <v>114.1</v>
      </c>
      <c r="AB25" s="76">
        <f>-STOA!Q25</f>
        <v>0</v>
      </c>
      <c r="AC25">
        <f t="shared" si="0"/>
        <v>1.2972386740991628</v>
      </c>
      <c r="AD25">
        <f t="shared" si="1"/>
        <v>106.78743362123902</v>
      </c>
      <c r="AE25">
        <f>'IDT-1'!E25</f>
        <v>0</v>
      </c>
      <c r="AF25" s="25"/>
      <c r="AG25">
        <f t="shared" si="2"/>
        <v>106.78743362123902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1.2772080000000001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-29</v>
      </c>
      <c r="AA26" s="76">
        <f>STOA!K26</f>
        <v>114.1</v>
      </c>
      <c r="AB26" s="76">
        <f>-STOA!Q26</f>
        <v>0</v>
      </c>
      <c r="AC26">
        <f t="shared" si="0"/>
        <v>1.2972386740991628</v>
      </c>
      <c r="AD26">
        <f t="shared" si="1"/>
        <v>106.78743362123902</v>
      </c>
      <c r="AE26">
        <f>'IDT-1'!E26</f>
        <v>0</v>
      </c>
      <c r="AF26" s="25"/>
      <c r="AG26">
        <f t="shared" si="2"/>
        <v>106.78743362123902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1.2772080000000001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-26</v>
      </c>
      <c r="AA27" s="76">
        <f>STOA!K27</f>
        <v>114.1</v>
      </c>
      <c r="AB27" s="76">
        <f>-STOA!Q27</f>
        <v>0</v>
      </c>
      <c r="AC27">
        <f t="shared" si="0"/>
        <v>1.2736547192513499</v>
      </c>
      <c r="AD27">
        <f t="shared" si="1"/>
        <v>109.81101757608683</v>
      </c>
      <c r="AE27">
        <f>'IDT-1'!E27</f>
        <v>0</v>
      </c>
      <c r="AF27" s="25"/>
      <c r="AG27">
        <f t="shared" si="2"/>
        <v>109.81101757608683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1.2772080000000001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-26</v>
      </c>
      <c r="AA28" s="76">
        <f>STOA!K28</f>
        <v>114.1</v>
      </c>
      <c r="AB28" s="76">
        <f>-STOA!Q28</f>
        <v>0</v>
      </c>
      <c r="AC28">
        <f t="shared" si="0"/>
        <v>1.2736547192513499</v>
      </c>
      <c r="AD28">
        <f t="shared" si="1"/>
        <v>109.81101757608683</v>
      </c>
      <c r="AE28">
        <f>'IDT-1'!E28</f>
        <v>0</v>
      </c>
      <c r="AF28" s="25"/>
      <c r="AG28">
        <f t="shared" si="2"/>
        <v>109.81101757608683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1.2772080000000001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-27</v>
      </c>
      <c r="AA29" s="76">
        <f>STOA!K29</f>
        <v>114.1</v>
      </c>
      <c r="AB29" s="76">
        <f>-STOA!Q29</f>
        <v>0</v>
      </c>
      <c r="AC29">
        <f t="shared" si="0"/>
        <v>1.2815160375339543</v>
      </c>
      <c r="AD29">
        <f t="shared" si="1"/>
        <v>108.80315625780423</v>
      </c>
      <c r="AE29">
        <f>'IDT-1'!E29</f>
        <v>0</v>
      </c>
      <c r="AF29" s="25"/>
      <c r="AG29">
        <f t="shared" si="2"/>
        <v>108.80315625780423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1.2772080000000001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-24</v>
      </c>
      <c r="AA30" s="76">
        <f>STOA!K30</f>
        <v>114.1</v>
      </c>
      <c r="AB30" s="76">
        <f>-STOA!Q30</f>
        <v>0</v>
      </c>
      <c r="AC30">
        <f t="shared" si="0"/>
        <v>1.2579320826861413</v>
      </c>
      <c r="AD30">
        <f t="shared" si="1"/>
        <v>111.82674021265204</v>
      </c>
      <c r="AE30">
        <f>'IDT-1'!E30</f>
        <v>0</v>
      </c>
      <c r="AF30" s="25"/>
      <c r="AG30">
        <f t="shared" si="2"/>
        <v>111.82674021265204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1.2772080000000001</v>
      </c>
      <c r="E31">
        <f>GT_NG!S31</f>
        <v>2.1074642953381839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-22</v>
      </c>
      <c r="AA31" s="76">
        <f>STOA!K31</f>
        <v>114.1</v>
      </c>
      <c r="AB31" s="76">
        <f>-STOA!Q31</f>
        <v>0</v>
      </c>
      <c r="AC31">
        <f t="shared" si="0"/>
        <v>1.2422094461209325</v>
      </c>
      <c r="AD31">
        <f t="shared" si="1"/>
        <v>113.84246284921724</v>
      </c>
      <c r="AE31">
        <f>'IDT-1'!E31</f>
        <v>0</v>
      </c>
      <c r="AF31" s="25"/>
      <c r="AG31">
        <f t="shared" si="2"/>
        <v>113.84246284921724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1.2772080000000001</v>
      </c>
      <c r="E32">
        <f>GT_NG!S32</f>
        <v>2.1074642953381839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-19</v>
      </c>
      <c r="AA32" s="76">
        <f>STOA!K32</f>
        <v>114.1</v>
      </c>
      <c r="AB32" s="76">
        <f>-STOA!Q32</f>
        <v>0</v>
      </c>
      <c r="AC32">
        <f t="shared" si="0"/>
        <v>1.2186254912731198</v>
      </c>
      <c r="AD32">
        <f t="shared" si="1"/>
        <v>116.86604680406506</v>
      </c>
      <c r="AE32">
        <f>'IDT-1'!E32</f>
        <v>0</v>
      </c>
      <c r="AF32" s="25"/>
      <c r="AG32">
        <f t="shared" si="2"/>
        <v>116.86604680406506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1.2772080000000001</v>
      </c>
      <c r="E33">
        <f>GT_NG!S33</f>
        <v>2.1074642953381839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-15</v>
      </c>
      <c r="AA33" s="76">
        <f>STOA!K33</f>
        <v>114.1</v>
      </c>
      <c r="AB33" s="76">
        <f>-STOA!Q33</f>
        <v>0</v>
      </c>
      <c r="AC33">
        <f t="shared" si="0"/>
        <v>1.1871802181427025</v>
      </c>
      <c r="AD33">
        <f t="shared" si="1"/>
        <v>120.89749207719548</v>
      </c>
      <c r="AE33">
        <f>'IDT-1'!E33</f>
        <v>0</v>
      </c>
      <c r="AF33" s="25"/>
      <c r="AG33">
        <f t="shared" si="2"/>
        <v>120.89749207719548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1.2772080000000001</v>
      </c>
      <c r="E34">
        <f>GT_NG!S34</f>
        <v>2.1074642953381839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-10</v>
      </c>
      <c r="AA34" s="76">
        <f>STOA!K34</f>
        <v>114.1</v>
      </c>
      <c r="AB34" s="76">
        <f>-STOA!Q34</f>
        <v>0</v>
      </c>
      <c r="AC34">
        <f t="shared" si="0"/>
        <v>1.147873626729681</v>
      </c>
      <c r="AD34">
        <f t="shared" si="1"/>
        <v>125.9367986686085</v>
      </c>
      <c r="AE34">
        <f>'IDT-1'!E34</f>
        <v>0</v>
      </c>
      <c r="AF34" s="25"/>
      <c r="AG34">
        <f t="shared" si="2"/>
        <v>125.9367986686085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1.2772080000000001</v>
      </c>
      <c r="E35">
        <f>GT_NG!S35</f>
        <v>2.1074642953381839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</v>
      </c>
      <c r="AA35" s="76">
        <f>STOA!K35</f>
        <v>114.1</v>
      </c>
      <c r="AB35" s="76">
        <f>-STOA!Q35</f>
        <v>0</v>
      </c>
      <c r="AC35">
        <f t="shared" si="0"/>
        <v>1.147873626729681</v>
      </c>
      <c r="AD35">
        <f t="shared" si="1"/>
        <v>125.9367986686085</v>
      </c>
      <c r="AE35">
        <f>'IDT-1'!E35</f>
        <v>0</v>
      </c>
      <c r="AF35" s="25"/>
      <c r="AG35">
        <f t="shared" si="2"/>
        <v>125.9367986686085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1.2772080000000001</v>
      </c>
      <c r="E36">
        <f>GT_NG!S36</f>
        <v>2.1074642953381839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-10</v>
      </c>
      <c r="AA36" s="76">
        <f>STOA!K36</f>
        <v>114.1</v>
      </c>
      <c r="AB36" s="76">
        <f>-STOA!Q36</f>
        <v>0</v>
      </c>
      <c r="AC36">
        <f t="shared" si="0"/>
        <v>1.147873626729681</v>
      </c>
      <c r="AD36">
        <f t="shared" si="1"/>
        <v>125.9367986686085</v>
      </c>
      <c r="AE36">
        <f>'IDT-1'!E36</f>
        <v>0</v>
      </c>
      <c r="AF36" s="25"/>
      <c r="AG36">
        <f t="shared" si="2"/>
        <v>125.9367986686085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1.2772080000000001</v>
      </c>
      <c r="E37">
        <f>GT_NG!S37</f>
        <v>2.1074642953381839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-10</v>
      </c>
      <c r="AA37" s="76">
        <f>STOA!K37</f>
        <v>114.1</v>
      </c>
      <c r="AB37" s="76">
        <f>-STOA!Q37</f>
        <v>0</v>
      </c>
      <c r="AC37">
        <f t="shared" si="0"/>
        <v>1.147873626729681</v>
      </c>
      <c r="AD37">
        <f t="shared" si="1"/>
        <v>125.9367986686085</v>
      </c>
      <c r="AE37">
        <f>'IDT-1'!E37</f>
        <v>0</v>
      </c>
      <c r="AF37" s="25"/>
      <c r="AG37">
        <f t="shared" si="2"/>
        <v>125.9367986686085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1.2772080000000001</v>
      </c>
      <c r="E38">
        <f>GT_NG!S38</f>
        <v>2.1074642953381839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114.1</v>
      </c>
      <c r="AB38" s="76">
        <f>-STOA!Q38</f>
        <v>0</v>
      </c>
      <c r="AC38">
        <f t="shared" si="0"/>
        <v>1.147873626729681</v>
      </c>
      <c r="AD38">
        <f t="shared" si="1"/>
        <v>125.9367986686085</v>
      </c>
      <c r="AE38">
        <f>'IDT-1'!E38</f>
        <v>0</v>
      </c>
      <c r="AF38" s="25"/>
      <c r="AG38">
        <f t="shared" si="2"/>
        <v>125.9367986686085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1.2772080000000001</v>
      </c>
      <c r="E39">
        <f>GT_NG!S39</f>
        <v>2.1074642953381839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-50</v>
      </c>
      <c r="AA39" s="76">
        <f>STOA!K39</f>
        <v>167.20999999999998</v>
      </c>
      <c r="AB39" s="76">
        <f>-STOA!Q39</f>
        <v>0</v>
      </c>
      <c r="AC39">
        <f t="shared" si="0"/>
        <v>1.8765843580338533</v>
      </c>
      <c r="AD39">
        <f t="shared" si="1"/>
        <v>138.31808793730431</v>
      </c>
      <c r="AE39">
        <f>'IDT-1'!E39</f>
        <v>0</v>
      </c>
      <c r="AF39" s="25"/>
      <c r="AG39">
        <f t="shared" si="2"/>
        <v>138.31808793730431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1.2772080000000001</v>
      </c>
      <c r="E40">
        <f>GT_NG!S40</f>
        <v>2.1074642953381839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-50</v>
      </c>
      <c r="AA40" s="76">
        <f>STOA!K40</f>
        <v>167.20999999999998</v>
      </c>
      <c r="AB40" s="76">
        <f>-STOA!Q40</f>
        <v>0</v>
      </c>
      <c r="AC40">
        <f t="shared" si="0"/>
        <v>1.8765843580338533</v>
      </c>
      <c r="AD40">
        <f t="shared" si="1"/>
        <v>138.31808793730431</v>
      </c>
      <c r="AE40">
        <f>'IDT-1'!E40</f>
        <v>0</v>
      </c>
      <c r="AF40" s="25"/>
      <c r="AG40">
        <f t="shared" si="2"/>
        <v>138.31808793730431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1.2772080000000001</v>
      </c>
      <c r="E41">
        <f>GT_NG!S41</f>
        <v>2.1074642953381839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-50</v>
      </c>
      <c r="AA41" s="76">
        <f>STOA!K41</f>
        <v>167.20999999999998</v>
      </c>
      <c r="AB41" s="76">
        <f>-STOA!Q41</f>
        <v>0</v>
      </c>
      <c r="AC41">
        <f t="shared" si="0"/>
        <v>1.8765843580338533</v>
      </c>
      <c r="AD41">
        <f t="shared" si="1"/>
        <v>138.31808793730431</v>
      </c>
      <c r="AE41">
        <f>'IDT-1'!E41</f>
        <v>0</v>
      </c>
      <c r="AF41" s="25"/>
      <c r="AG41">
        <f t="shared" si="2"/>
        <v>138.31808793730431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1.2772080000000001</v>
      </c>
      <c r="E42">
        <f>GT_NG!S42</f>
        <v>2.1074642953381839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-50</v>
      </c>
      <c r="AA42" s="76">
        <f>STOA!K42</f>
        <v>167.20999999999998</v>
      </c>
      <c r="AB42" s="76">
        <f>-STOA!Q42</f>
        <v>0</v>
      </c>
      <c r="AC42">
        <f t="shared" si="0"/>
        <v>1.8765843580338533</v>
      </c>
      <c r="AD42">
        <f t="shared" si="1"/>
        <v>138.31808793730431</v>
      </c>
      <c r="AE42">
        <f>'IDT-1'!E42</f>
        <v>0</v>
      </c>
      <c r="AF42" s="25"/>
      <c r="AG42">
        <f t="shared" si="2"/>
        <v>138.31808793730431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1.2772080000000001</v>
      </c>
      <c r="E43">
        <f>GT_NG!S43</f>
        <v>2.1074642953381839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-50</v>
      </c>
      <c r="AA43" s="76">
        <f>STOA!K43</f>
        <v>167.20999999999998</v>
      </c>
      <c r="AB43" s="76">
        <f>-STOA!Q43</f>
        <v>0</v>
      </c>
      <c r="AC43">
        <f t="shared" si="0"/>
        <v>1.8765843580338533</v>
      </c>
      <c r="AD43">
        <f t="shared" si="1"/>
        <v>138.31808793730431</v>
      </c>
      <c r="AE43">
        <f>'IDT-1'!E43</f>
        <v>0</v>
      </c>
      <c r="AF43" s="25"/>
      <c r="AG43">
        <f t="shared" si="2"/>
        <v>138.31808793730431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1.2772080000000001</v>
      </c>
      <c r="E44">
        <f>GT_NG!S44</f>
        <v>2.1074642953381839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-50</v>
      </c>
      <c r="AA44" s="76">
        <f>STOA!K44</f>
        <v>167.20999999999998</v>
      </c>
      <c r="AB44" s="76">
        <f>-STOA!Q44</f>
        <v>0</v>
      </c>
      <c r="AC44">
        <f t="shared" si="0"/>
        <v>1.8765843580338533</v>
      </c>
      <c r="AD44">
        <f t="shared" si="1"/>
        <v>138.31808793730431</v>
      </c>
      <c r="AE44">
        <f>'IDT-1'!E44</f>
        <v>0</v>
      </c>
      <c r="AF44" s="25"/>
      <c r="AG44">
        <f t="shared" si="2"/>
        <v>138.31808793730431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1.2772080000000001</v>
      </c>
      <c r="E45">
        <f>GT_NG!S45</f>
        <v>2.1082248684574911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-50</v>
      </c>
      <c r="AA45" s="76">
        <f>STOA!K45</f>
        <v>167.20999999999998</v>
      </c>
      <c r="AB45" s="76">
        <f>-STOA!Q45</f>
        <v>0</v>
      </c>
      <c r="AC45">
        <f t="shared" si="0"/>
        <v>1.876590290504184</v>
      </c>
      <c r="AD45">
        <f t="shared" si="1"/>
        <v>138.31884257795329</v>
      </c>
      <c r="AE45">
        <f>'IDT-1'!E45</f>
        <v>0</v>
      </c>
      <c r="AF45" s="25"/>
      <c r="AG45">
        <f t="shared" si="2"/>
        <v>138.31884257795329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1.2772080000000001</v>
      </c>
      <c r="E46">
        <f>GT_NG!S46</f>
        <v>2.1082248684574911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-50</v>
      </c>
      <c r="AA46" s="76">
        <f>STOA!K46</f>
        <v>167.20999999999998</v>
      </c>
      <c r="AB46" s="76">
        <f>-STOA!Q46</f>
        <v>0</v>
      </c>
      <c r="AC46">
        <f t="shared" si="0"/>
        <v>1.876590290504184</v>
      </c>
      <c r="AD46">
        <f t="shared" si="1"/>
        <v>138.31884257795329</v>
      </c>
      <c r="AE46">
        <f>'IDT-1'!E46</f>
        <v>0</v>
      </c>
      <c r="AF46" s="25"/>
      <c r="AG46">
        <f t="shared" si="2"/>
        <v>138.31884257795329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1.2772080000000001</v>
      </c>
      <c r="E47">
        <f>GT_NG!S47</f>
        <v>2.1082248684574911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-40</v>
      </c>
      <c r="AA47" s="76">
        <f>STOA!K47</f>
        <v>167.20999999999998</v>
      </c>
      <c r="AB47" s="76">
        <f>-STOA!Q47</f>
        <v>0</v>
      </c>
      <c r="AC47">
        <f t="shared" si="0"/>
        <v>1.7979771076781408</v>
      </c>
      <c r="AD47">
        <f t="shared" si="1"/>
        <v>148.39745576077934</v>
      </c>
      <c r="AE47">
        <f>'IDT-1'!E47</f>
        <v>0</v>
      </c>
      <c r="AF47" s="25"/>
      <c r="AG47">
        <f t="shared" si="2"/>
        <v>148.39745576077934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1.2772080000000001</v>
      </c>
      <c r="E48">
        <f>GT_NG!S48</f>
        <v>2.1090287667331244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-40</v>
      </c>
      <c r="AA48" s="76">
        <f>STOA!K48</f>
        <v>167.20999999999998</v>
      </c>
      <c r="AB48" s="76">
        <f>-STOA!Q48</f>
        <v>0</v>
      </c>
      <c r="AC48">
        <f t="shared" si="0"/>
        <v>1.7979833780846908</v>
      </c>
      <c r="AD48">
        <f t="shared" si="1"/>
        <v>148.39825338864841</v>
      </c>
      <c r="AE48">
        <f>'IDT-1'!E48</f>
        <v>0</v>
      </c>
      <c r="AF48" s="25"/>
      <c r="AG48">
        <f t="shared" si="2"/>
        <v>148.39825338864841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1.2772080000000001</v>
      </c>
      <c r="E49">
        <f>GT_NG!S49</f>
        <v>2.1090287667331244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-40</v>
      </c>
      <c r="AA49" s="76">
        <f>STOA!K49</f>
        <v>167.20999999999998</v>
      </c>
      <c r="AB49" s="76">
        <f>-STOA!Q49</f>
        <v>0</v>
      </c>
      <c r="AC49">
        <f t="shared" si="0"/>
        <v>1.7979833780846908</v>
      </c>
      <c r="AD49">
        <f t="shared" si="1"/>
        <v>148.39825338864841</v>
      </c>
      <c r="AE49">
        <f>'IDT-1'!E49</f>
        <v>0</v>
      </c>
      <c r="AF49" s="25"/>
      <c r="AG49">
        <f t="shared" si="2"/>
        <v>148.39825338864841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1.2772080000000001</v>
      </c>
      <c r="E50">
        <f>GT_NG!S50</f>
        <v>2.1090287667331244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-40</v>
      </c>
      <c r="AA50" s="76">
        <f>STOA!K50</f>
        <v>167.20999999999998</v>
      </c>
      <c r="AB50" s="76">
        <f>-STOA!Q50</f>
        <v>0</v>
      </c>
      <c r="AC50">
        <f t="shared" si="0"/>
        <v>1.7979833780846908</v>
      </c>
      <c r="AD50">
        <f t="shared" si="1"/>
        <v>148.39825338864841</v>
      </c>
      <c r="AE50">
        <f>'IDT-1'!E50</f>
        <v>0</v>
      </c>
      <c r="AF50" s="25"/>
      <c r="AG50">
        <f t="shared" si="2"/>
        <v>148.39825338864841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1.2772080000000001</v>
      </c>
      <c r="E51">
        <f>GT_NG!S51</f>
        <v>2.1090287667331244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-40</v>
      </c>
      <c r="AA51" s="76">
        <f>STOA!K51</f>
        <v>167.20999999999998</v>
      </c>
      <c r="AB51" s="76">
        <f>-STOA!Q51</f>
        <v>0</v>
      </c>
      <c r="AC51">
        <f t="shared" si="0"/>
        <v>1.7979833780846908</v>
      </c>
      <c r="AD51">
        <f t="shared" si="1"/>
        <v>148.39825338864841</v>
      </c>
      <c r="AE51">
        <f>'IDT-1'!E51</f>
        <v>0</v>
      </c>
      <c r="AF51" s="25"/>
      <c r="AG51">
        <f t="shared" si="2"/>
        <v>148.39825338864841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1.2772080000000001</v>
      </c>
      <c r="E52">
        <f>GT_NG!S52</f>
        <v>2.1090287667331244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-40</v>
      </c>
      <c r="AA52" s="76">
        <f>STOA!K52</f>
        <v>167.20999999999998</v>
      </c>
      <c r="AB52" s="76">
        <f>-STOA!Q52</f>
        <v>0</v>
      </c>
      <c r="AC52">
        <f t="shared" si="0"/>
        <v>1.7979833780846908</v>
      </c>
      <c r="AD52">
        <f t="shared" si="1"/>
        <v>148.39825338864841</v>
      </c>
      <c r="AE52">
        <f>'IDT-1'!E52</f>
        <v>0</v>
      </c>
      <c r="AF52" s="25"/>
      <c r="AG52">
        <f t="shared" si="2"/>
        <v>148.39825338864841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1.2772080000000001</v>
      </c>
      <c r="E53">
        <f>GT_NG!S53</f>
        <v>2.1090287667331244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-40</v>
      </c>
      <c r="AA53" s="76">
        <f>STOA!K53</f>
        <v>167.20999999999998</v>
      </c>
      <c r="AB53" s="76">
        <f>-STOA!Q53</f>
        <v>0</v>
      </c>
      <c r="AC53">
        <f t="shared" si="0"/>
        <v>1.7979833780846908</v>
      </c>
      <c r="AD53">
        <f t="shared" si="1"/>
        <v>148.39825338864841</v>
      </c>
      <c r="AE53">
        <f>'IDT-1'!E53</f>
        <v>0</v>
      </c>
      <c r="AF53" s="25"/>
      <c r="AG53">
        <f t="shared" si="2"/>
        <v>148.39825338864841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1.2772080000000001</v>
      </c>
      <c r="E54">
        <f>GT_NG!S54</f>
        <v>2.1090287667331244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-40</v>
      </c>
      <c r="AA54" s="76">
        <f>STOA!K54</f>
        <v>167.20999999999998</v>
      </c>
      <c r="AB54" s="76">
        <f>-STOA!Q54</f>
        <v>0</v>
      </c>
      <c r="AC54">
        <f t="shared" si="0"/>
        <v>1.7979833780846908</v>
      </c>
      <c r="AD54">
        <f t="shared" si="1"/>
        <v>148.39825338864841</v>
      </c>
      <c r="AE54">
        <f>'IDT-1'!E54</f>
        <v>0</v>
      </c>
      <c r="AF54" s="25"/>
      <c r="AG54">
        <f t="shared" si="2"/>
        <v>148.39825338864841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1.2772080000000001</v>
      </c>
      <c r="E55">
        <f>GT_NG!S55</f>
        <v>2.1090287667331244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-40</v>
      </c>
      <c r="AA55" s="76">
        <f>STOA!K55</f>
        <v>167.20999999999998</v>
      </c>
      <c r="AB55" s="76">
        <f>-STOA!Q55</f>
        <v>0</v>
      </c>
      <c r="AC55">
        <f t="shared" si="0"/>
        <v>1.7979833780846908</v>
      </c>
      <c r="AD55">
        <f t="shared" si="1"/>
        <v>148.39825338864841</v>
      </c>
      <c r="AE55">
        <f>'IDT-1'!E55</f>
        <v>0</v>
      </c>
      <c r="AF55" s="25"/>
      <c r="AG55">
        <f t="shared" si="2"/>
        <v>148.39825338864841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1.2772080000000001</v>
      </c>
      <c r="E56">
        <f>GT_NG!S56</f>
        <v>2.1090287667331244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-40</v>
      </c>
      <c r="AA56" s="76">
        <f>STOA!K56</f>
        <v>167.20999999999998</v>
      </c>
      <c r="AB56" s="76">
        <f>-STOA!Q56</f>
        <v>0</v>
      </c>
      <c r="AC56">
        <f t="shared" si="0"/>
        <v>1.7979833780846908</v>
      </c>
      <c r="AD56">
        <f t="shared" si="1"/>
        <v>148.39825338864841</v>
      </c>
      <c r="AE56">
        <f>'IDT-1'!E56</f>
        <v>0</v>
      </c>
      <c r="AF56" s="25"/>
      <c r="AG56">
        <f t="shared" si="2"/>
        <v>148.39825338864841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1.2772080000000001</v>
      </c>
      <c r="E57">
        <f>GT_NG!S57</f>
        <v>1.9961399276236431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-40</v>
      </c>
      <c r="AA57" s="76">
        <f>STOA!K57</f>
        <v>167.20999999999998</v>
      </c>
      <c r="AB57" s="76">
        <f>-STOA!Q57</f>
        <v>0</v>
      </c>
      <c r="AC57">
        <f t="shared" si="0"/>
        <v>1.7971028451396367</v>
      </c>
      <c r="AD57">
        <f t="shared" si="1"/>
        <v>148.28624508248399</v>
      </c>
      <c r="AE57">
        <f>'IDT-1'!E57</f>
        <v>0</v>
      </c>
      <c r="AF57" s="25"/>
      <c r="AG57">
        <f t="shared" si="2"/>
        <v>148.28624508248399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1.2772080000000001</v>
      </c>
      <c r="E58">
        <f>GT_NG!S58</f>
        <v>1.9961399276236431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-40</v>
      </c>
      <c r="AA58" s="76">
        <f>STOA!K58</f>
        <v>167.20999999999998</v>
      </c>
      <c r="AB58" s="76">
        <f>-STOA!Q58</f>
        <v>0</v>
      </c>
      <c r="AC58">
        <f t="shared" si="0"/>
        <v>1.7971028451396367</v>
      </c>
      <c r="AD58">
        <f t="shared" si="1"/>
        <v>148.28624508248399</v>
      </c>
      <c r="AE58">
        <f>'IDT-1'!E58</f>
        <v>0</v>
      </c>
      <c r="AF58" s="25"/>
      <c r="AG58">
        <f t="shared" si="2"/>
        <v>148.28624508248399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1.2772080000000001</v>
      </c>
      <c r="E59">
        <f>GT_NG!S59</f>
        <v>1.9961399276236431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-40</v>
      </c>
      <c r="AA59" s="76">
        <f>STOA!K59</f>
        <v>167.20999999999998</v>
      </c>
      <c r="AB59" s="76">
        <f>-STOA!Q59</f>
        <v>0</v>
      </c>
      <c r="AC59">
        <f t="shared" si="0"/>
        <v>1.7971028451396367</v>
      </c>
      <c r="AD59">
        <f t="shared" si="1"/>
        <v>148.28624508248399</v>
      </c>
      <c r="AE59">
        <f>'IDT-1'!E59</f>
        <v>0</v>
      </c>
      <c r="AF59" s="25"/>
      <c r="AG59">
        <f t="shared" si="2"/>
        <v>148.28624508248399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1.2772080000000001</v>
      </c>
      <c r="E60">
        <f>GT_NG!S60</f>
        <v>1.9961399276236431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-40</v>
      </c>
      <c r="AA60" s="76">
        <f>STOA!K60</f>
        <v>167.20999999999998</v>
      </c>
      <c r="AB60" s="76">
        <f>-STOA!Q60</f>
        <v>0</v>
      </c>
      <c r="AC60">
        <f t="shared" si="0"/>
        <v>1.7971028451396367</v>
      </c>
      <c r="AD60">
        <f t="shared" si="1"/>
        <v>148.28624508248399</v>
      </c>
      <c r="AE60">
        <f>'IDT-1'!E60</f>
        <v>0</v>
      </c>
      <c r="AF60" s="25"/>
      <c r="AG60">
        <f t="shared" si="2"/>
        <v>148.28624508248399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1.2772080000000001</v>
      </c>
      <c r="E61">
        <f>GT_NG!S61</f>
        <v>1.9961399276236431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-40</v>
      </c>
      <c r="AA61" s="76">
        <f>STOA!K61</f>
        <v>167.20999999999998</v>
      </c>
      <c r="AB61" s="76">
        <f>-STOA!Q61</f>
        <v>0</v>
      </c>
      <c r="AC61">
        <f t="shared" si="0"/>
        <v>1.7971028451396367</v>
      </c>
      <c r="AD61">
        <f t="shared" si="1"/>
        <v>148.28624508248399</v>
      </c>
      <c r="AE61">
        <f>'IDT-1'!E61</f>
        <v>0</v>
      </c>
      <c r="AF61" s="25"/>
      <c r="AG61">
        <f t="shared" si="2"/>
        <v>148.28624508248399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1.2772080000000001</v>
      </c>
      <c r="E62">
        <f>GT_NG!S62</f>
        <v>1.9961399276236431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-40</v>
      </c>
      <c r="AA62" s="76">
        <f>STOA!K62</f>
        <v>167.20999999999998</v>
      </c>
      <c r="AB62" s="76">
        <f>-STOA!Q62</f>
        <v>0</v>
      </c>
      <c r="AC62">
        <f t="shared" si="0"/>
        <v>1.7971028451396367</v>
      </c>
      <c r="AD62">
        <f t="shared" si="1"/>
        <v>148.28624508248399</v>
      </c>
      <c r="AE62">
        <f>'IDT-1'!E62</f>
        <v>0</v>
      </c>
      <c r="AF62" s="25"/>
      <c r="AG62">
        <f t="shared" si="2"/>
        <v>148.28624508248399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1.2772080000000001</v>
      </c>
      <c r="E63">
        <f>GT_NG!S63</f>
        <v>1.9961399276236431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-40</v>
      </c>
      <c r="AA63" s="76">
        <f>STOA!K63</f>
        <v>167.20999999999998</v>
      </c>
      <c r="AB63" s="76">
        <f>-STOA!Q63</f>
        <v>0</v>
      </c>
      <c r="AC63">
        <f t="shared" si="0"/>
        <v>1.7971028451396367</v>
      </c>
      <c r="AD63">
        <f t="shared" si="1"/>
        <v>148.28624508248399</v>
      </c>
      <c r="AE63">
        <f>'IDT-1'!E63</f>
        <v>0</v>
      </c>
      <c r="AF63" s="25"/>
      <c r="AG63">
        <f t="shared" si="2"/>
        <v>148.28624508248399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1.2772080000000001</v>
      </c>
      <c r="E64">
        <f>GT_NG!S64</f>
        <v>1.9961399276236431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-40</v>
      </c>
      <c r="AA64" s="76">
        <f>STOA!K64</f>
        <v>167.20999999999998</v>
      </c>
      <c r="AB64" s="76">
        <f>-STOA!Q64</f>
        <v>0</v>
      </c>
      <c r="AC64">
        <f t="shared" si="0"/>
        <v>1.7971028451396367</v>
      </c>
      <c r="AD64">
        <f t="shared" si="1"/>
        <v>148.28624508248399</v>
      </c>
      <c r="AE64">
        <f>'IDT-1'!E64</f>
        <v>0</v>
      </c>
      <c r="AF64" s="25"/>
      <c r="AG64">
        <f t="shared" si="2"/>
        <v>148.28624508248399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1.2772080000000001</v>
      </c>
      <c r="E65">
        <f>GT_NG!S65</f>
        <v>2.0484173505275503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-40</v>
      </c>
      <c r="AA65" s="76">
        <f>STOA!K65</f>
        <v>167.20999999999998</v>
      </c>
      <c r="AB65" s="76">
        <f>-STOA!Q65</f>
        <v>0</v>
      </c>
      <c r="AC65">
        <f t="shared" si="0"/>
        <v>1.7975106090382873</v>
      </c>
      <c r="AD65">
        <f t="shared" si="1"/>
        <v>148.33811474148925</v>
      </c>
      <c r="AE65">
        <f>'IDT-1'!E65</f>
        <v>0</v>
      </c>
      <c r="AF65" s="25"/>
      <c r="AG65">
        <f t="shared" si="2"/>
        <v>148.33811474148925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1.2772080000000001</v>
      </c>
      <c r="E66">
        <f>GT_NG!S66</f>
        <v>2.0484173505275503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-40</v>
      </c>
      <c r="AA66" s="76">
        <f>STOA!K66</f>
        <v>167.2</v>
      </c>
      <c r="AB66" s="76">
        <f>-STOA!Q66</f>
        <v>0</v>
      </c>
      <c r="AC66">
        <f t="shared" si="0"/>
        <v>1.7974326090382873</v>
      </c>
      <c r="AD66">
        <f t="shared" si="1"/>
        <v>148.32819274148926</v>
      </c>
      <c r="AE66">
        <f>'IDT-1'!E66</f>
        <v>0</v>
      </c>
      <c r="AF66" s="25"/>
      <c r="AG66">
        <f t="shared" si="2"/>
        <v>148.32819274148926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1.2772080000000001</v>
      </c>
      <c r="E67">
        <f>GT_NG!S67</f>
        <v>2.0484173505275503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-40</v>
      </c>
      <c r="AA67" s="76">
        <f>STOA!K67</f>
        <v>167.2</v>
      </c>
      <c r="AB67" s="76">
        <f>-STOA!Q67</f>
        <v>0</v>
      </c>
      <c r="AC67">
        <f t="shared" si="0"/>
        <v>1.7974326090382873</v>
      </c>
      <c r="AD67">
        <f t="shared" si="1"/>
        <v>148.32819274148926</v>
      </c>
      <c r="AE67">
        <f>'IDT-1'!E67</f>
        <v>0</v>
      </c>
      <c r="AF67" s="25"/>
      <c r="AG67">
        <f t="shared" si="2"/>
        <v>148.32819274148926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1.2772080000000001</v>
      </c>
      <c r="E68">
        <f>GT_NG!S68</f>
        <v>2.0484173505275503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-30</v>
      </c>
      <c r="AA68" s="76">
        <f>STOA!K68</f>
        <v>167.2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1.7188194262122443</v>
      </c>
      <c r="AD68">
        <f t="shared" ref="AD68:AD98" si="4">SUM(B68:AB68,AI68:AV68)-AC68</f>
        <v>158.40680592431531</v>
      </c>
      <c r="AE68">
        <f>'IDT-1'!E68</f>
        <v>0</v>
      </c>
      <c r="AF68" s="25"/>
      <c r="AG68">
        <f t="shared" ref="AG68:AG98" si="5">SUM(AD68:AF68)</f>
        <v>158.40680592431531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1.2772080000000001</v>
      </c>
      <c r="E69">
        <f>GT_NG!S69</f>
        <v>2.0484173505275503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-20</v>
      </c>
      <c r="AA69" s="76">
        <f>STOA!K69</f>
        <v>162.66000000000003</v>
      </c>
      <c r="AB69" s="76">
        <f>-STOA!Q69</f>
        <v>0</v>
      </c>
      <c r="AC69">
        <f t="shared" si="3"/>
        <v>1.6047942433862012</v>
      </c>
      <c r="AD69">
        <f t="shared" si="4"/>
        <v>163.98083110714137</v>
      </c>
      <c r="AE69">
        <f>'IDT-1'!E69</f>
        <v>0</v>
      </c>
      <c r="AF69" s="25"/>
      <c r="AG69">
        <f t="shared" si="5"/>
        <v>163.98083110714137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1.2772080000000001</v>
      </c>
      <c r="E70">
        <f>GT_NG!S70</f>
        <v>2.0484173505275503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-15</v>
      </c>
      <c r="AA70" s="76">
        <f>STOA!K70</f>
        <v>149.34</v>
      </c>
      <c r="AB70" s="76">
        <f>-STOA!Q70</f>
        <v>0</v>
      </c>
      <c r="AC70">
        <f t="shared" si="3"/>
        <v>1.4615916519731795</v>
      </c>
      <c r="AD70">
        <f t="shared" si="4"/>
        <v>155.80403369855438</v>
      </c>
      <c r="AE70">
        <f>'IDT-1'!E70</f>
        <v>0</v>
      </c>
      <c r="AF70" s="25"/>
      <c r="AG70">
        <f t="shared" si="5"/>
        <v>155.80403369855438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1.2772080000000001</v>
      </c>
      <c r="E71">
        <f>GT_NG!S71</f>
        <v>2.0484173505275503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114.1</v>
      </c>
      <c r="AB71" s="76">
        <f>-STOA!Q71</f>
        <v>0</v>
      </c>
      <c r="AC71">
        <f t="shared" si="3"/>
        <v>1.0687998777341148</v>
      </c>
      <c r="AD71">
        <f t="shared" si="4"/>
        <v>135.95682547279344</v>
      </c>
      <c r="AE71">
        <f>'IDT-1'!E71</f>
        <v>0</v>
      </c>
      <c r="AF71" s="25"/>
      <c r="AG71">
        <f t="shared" si="5"/>
        <v>135.95682547279344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1.2772080000000001</v>
      </c>
      <c r="E72">
        <f>GT_NG!S72</f>
        <v>2.0484173505275503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114.1</v>
      </c>
      <c r="AB72" s="76">
        <f>-STOA!Q72</f>
        <v>0</v>
      </c>
      <c r="AC72">
        <f t="shared" si="3"/>
        <v>1.0687998777341148</v>
      </c>
      <c r="AD72">
        <f t="shared" si="4"/>
        <v>135.95682547279344</v>
      </c>
      <c r="AE72">
        <f>'IDT-1'!E72</f>
        <v>0</v>
      </c>
      <c r="AF72" s="25"/>
      <c r="AG72">
        <f t="shared" si="5"/>
        <v>135.95682547279344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1.2772080000000001</v>
      </c>
      <c r="E73">
        <f>GT_NG!S73</f>
        <v>2.0484173505275503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114.1</v>
      </c>
      <c r="AB73" s="76">
        <f>-STOA!Q73</f>
        <v>0</v>
      </c>
      <c r="AC73">
        <f t="shared" si="3"/>
        <v>1.0687998777341148</v>
      </c>
      <c r="AD73">
        <f t="shared" si="4"/>
        <v>135.95682547279344</v>
      </c>
      <c r="AE73">
        <f>'IDT-1'!E73</f>
        <v>0</v>
      </c>
      <c r="AF73" s="25"/>
      <c r="AG73">
        <f t="shared" si="5"/>
        <v>135.95682547279344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1.2772080000000001</v>
      </c>
      <c r="E74">
        <f>GT_NG!S74</f>
        <v>2.0484173505275503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114.1</v>
      </c>
      <c r="AB74" s="76">
        <f>-STOA!Q74</f>
        <v>0</v>
      </c>
      <c r="AC74">
        <f t="shared" si="3"/>
        <v>1.0687998777341148</v>
      </c>
      <c r="AD74">
        <f t="shared" si="4"/>
        <v>135.95682547279344</v>
      </c>
      <c r="AE74">
        <f>'IDT-1'!E74</f>
        <v>0</v>
      </c>
      <c r="AF74" s="25"/>
      <c r="AG74">
        <f t="shared" si="5"/>
        <v>135.95682547279344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1.2772080000000001</v>
      </c>
      <c r="E75">
        <f>GT_NG!S75</f>
        <v>2.0484173505275503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114.1</v>
      </c>
      <c r="AB75" s="76">
        <f>-STOA!Q75</f>
        <v>0</v>
      </c>
      <c r="AC75">
        <f t="shared" si="3"/>
        <v>1.0687998777341148</v>
      </c>
      <c r="AD75">
        <f t="shared" si="4"/>
        <v>135.95682547279344</v>
      </c>
      <c r="AE75">
        <f>'IDT-1'!E75</f>
        <v>0</v>
      </c>
      <c r="AF75" s="25"/>
      <c r="AG75">
        <f t="shared" si="5"/>
        <v>135.95682547279344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1.2772080000000001</v>
      </c>
      <c r="E76">
        <f>GT_NG!S76</f>
        <v>2.0484173505275503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19.001213482896265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114.1</v>
      </c>
      <c r="AB76" s="76">
        <f>-STOA!Q76</f>
        <v>0</v>
      </c>
      <c r="AC76">
        <f t="shared" si="3"/>
        <v>1.0641293429007057</v>
      </c>
      <c r="AD76">
        <f t="shared" si="4"/>
        <v>135.36270949052309</v>
      </c>
      <c r="AE76">
        <f>'IDT-1'!E76</f>
        <v>0</v>
      </c>
      <c r="AF76" s="25"/>
      <c r="AG76">
        <f t="shared" si="5"/>
        <v>135.36270949052309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1.2772080000000001</v>
      </c>
      <c r="E77">
        <f>GT_NG!S77</f>
        <v>2.0484173505275503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114.1</v>
      </c>
      <c r="AB77" s="76">
        <f>-STOA!Q77</f>
        <v>0</v>
      </c>
      <c r="AC77">
        <f t="shared" si="3"/>
        <v>1.0687998777341148</v>
      </c>
      <c r="AD77">
        <f t="shared" si="4"/>
        <v>135.95682547279344</v>
      </c>
      <c r="AE77">
        <f>'IDT-1'!E77</f>
        <v>0</v>
      </c>
      <c r="AF77" s="25"/>
      <c r="AG77">
        <f t="shared" si="5"/>
        <v>135.95682547279344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1.2772080000000001</v>
      </c>
      <c r="E78">
        <f>GT_NG!S78</f>
        <v>2.0484173505275503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19.600000000000001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114.1</v>
      </c>
      <c r="AB78" s="76">
        <f>-STOA!Q78</f>
        <v>0</v>
      </c>
      <c r="AC78">
        <f t="shared" si="3"/>
        <v>1.0687998777341148</v>
      </c>
      <c r="AD78">
        <f t="shared" si="4"/>
        <v>135.95682547279344</v>
      </c>
      <c r="AE78">
        <f>'IDT-1'!E78</f>
        <v>0</v>
      </c>
      <c r="AF78" s="25"/>
      <c r="AG78">
        <f t="shared" si="5"/>
        <v>135.95682547279344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1.2772080000000001</v>
      </c>
      <c r="E79">
        <f>GT_NG!S79</f>
        <v>2.1090287667331244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19.600000000000001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114.1</v>
      </c>
      <c r="AB79" s="76">
        <f>-STOA!Q79</f>
        <v>0</v>
      </c>
      <c r="AC79">
        <f t="shared" si="3"/>
        <v>1.0692726467805183</v>
      </c>
      <c r="AD79">
        <f t="shared" si="4"/>
        <v>136.0169641199526</v>
      </c>
      <c r="AE79">
        <f>'IDT-1'!E79</f>
        <v>0</v>
      </c>
      <c r="AF79" s="25"/>
      <c r="AG79">
        <f t="shared" si="5"/>
        <v>136.0169641199526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1.2772080000000001</v>
      </c>
      <c r="E80">
        <f>GT_NG!S80</f>
        <v>2.1082248684574911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19.600000000000001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114.1</v>
      </c>
      <c r="AB80" s="76">
        <f>-STOA!Q80</f>
        <v>0</v>
      </c>
      <c r="AC80">
        <f t="shared" si="3"/>
        <v>1.0692663763739683</v>
      </c>
      <c r="AD80">
        <f t="shared" si="4"/>
        <v>136.0161664920835</v>
      </c>
      <c r="AE80">
        <f>'IDT-1'!E80</f>
        <v>0</v>
      </c>
      <c r="AF80" s="25"/>
      <c r="AG80">
        <f t="shared" si="5"/>
        <v>136.0161664920835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1.2772080000000001</v>
      </c>
      <c r="E81">
        <f>GT_NG!S81</f>
        <v>2.1082248684574911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19.600000000000001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114.1</v>
      </c>
      <c r="AB81" s="76">
        <f>-STOA!Q81</f>
        <v>0</v>
      </c>
      <c r="AC81">
        <f t="shared" si="3"/>
        <v>1.0692663763739683</v>
      </c>
      <c r="AD81">
        <f t="shared" si="4"/>
        <v>136.0161664920835</v>
      </c>
      <c r="AE81">
        <f>'IDT-1'!E81</f>
        <v>0</v>
      </c>
      <c r="AF81" s="25"/>
      <c r="AG81">
        <f t="shared" si="5"/>
        <v>136.0161664920835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1.2772080000000001</v>
      </c>
      <c r="E82">
        <f>GT_NG!S82</f>
        <v>2.1074642953381839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19.600000000000001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114.1</v>
      </c>
      <c r="AB82" s="76">
        <f>-STOA!Q82</f>
        <v>0</v>
      </c>
      <c r="AC82">
        <f t="shared" si="3"/>
        <v>1.0692604439036377</v>
      </c>
      <c r="AD82">
        <f t="shared" si="4"/>
        <v>136.01541185143455</v>
      </c>
      <c r="AE82">
        <f>'IDT-1'!E82</f>
        <v>0</v>
      </c>
      <c r="AF82" s="25"/>
      <c r="AG82">
        <f t="shared" si="5"/>
        <v>136.01541185143455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1.2772080000000001</v>
      </c>
      <c r="E83">
        <f>GT_NG!S83</f>
        <v>2.1074642953381839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19.600000000000001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114.1</v>
      </c>
      <c r="AB83" s="76">
        <f>-STOA!Q83</f>
        <v>0</v>
      </c>
      <c r="AC83">
        <f t="shared" si="3"/>
        <v>1.0692604439036377</v>
      </c>
      <c r="AD83">
        <f t="shared" si="4"/>
        <v>136.01541185143455</v>
      </c>
      <c r="AE83">
        <f>'IDT-1'!E83</f>
        <v>0</v>
      </c>
      <c r="AF83" s="25"/>
      <c r="AG83">
        <f t="shared" si="5"/>
        <v>136.01541185143455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1.2772080000000001</v>
      </c>
      <c r="E84">
        <f>GT_NG!S84</f>
        <v>2.1074642953381839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19.600000000000001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114.1</v>
      </c>
      <c r="AB84" s="76">
        <f>-STOA!Q84</f>
        <v>0</v>
      </c>
      <c r="AC84">
        <f t="shared" si="3"/>
        <v>1.0692604439036377</v>
      </c>
      <c r="AD84">
        <f t="shared" si="4"/>
        <v>136.01541185143455</v>
      </c>
      <c r="AE84">
        <f>'IDT-1'!E84</f>
        <v>0</v>
      </c>
      <c r="AF84" s="25"/>
      <c r="AG84">
        <f t="shared" si="5"/>
        <v>136.01541185143455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1.2772080000000001</v>
      </c>
      <c r="E85">
        <f>GT_NG!S85</f>
        <v>2.1074642953381839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19.600000000000001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114.1</v>
      </c>
      <c r="AB85" s="76">
        <f>-STOA!Q85</f>
        <v>0</v>
      </c>
      <c r="AC85">
        <f t="shared" si="3"/>
        <v>1.0692604439036377</v>
      </c>
      <c r="AD85">
        <f t="shared" si="4"/>
        <v>136.01541185143455</v>
      </c>
      <c r="AE85">
        <f>'IDT-1'!E85</f>
        <v>0</v>
      </c>
      <c r="AF85" s="25"/>
      <c r="AG85">
        <f t="shared" si="5"/>
        <v>136.01541185143455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1.2772080000000001</v>
      </c>
      <c r="E86">
        <f>GT_NG!S86</f>
        <v>2.1074642953381839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19.600000000000001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114.1</v>
      </c>
      <c r="AB86" s="76">
        <f>-STOA!Q86</f>
        <v>0</v>
      </c>
      <c r="AC86">
        <f t="shared" si="3"/>
        <v>1.0692604439036377</v>
      </c>
      <c r="AD86">
        <f t="shared" si="4"/>
        <v>136.01541185143455</v>
      </c>
      <c r="AE86">
        <f>'IDT-1'!E86</f>
        <v>0</v>
      </c>
      <c r="AF86" s="25"/>
      <c r="AG86">
        <f t="shared" si="5"/>
        <v>136.01541185143455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1.2772080000000001</v>
      </c>
      <c r="E87">
        <f>GT_NG!S87</f>
        <v>2.1074642953381839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19.600000000000001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114.1</v>
      </c>
      <c r="AB87" s="76">
        <f>-STOA!Q87</f>
        <v>0</v>
      </c>
      <c r="AC87">
        <f t="shared" si="3"/>
        <v>1.0692604439036377</v>
      </c>
      <c r="AD87">
        <f t="shared" si="4"/>
        <v>136.01541185143455</v>
      </c>
      <c r="AE87">
        <f>'IDT-1'!E87</f>
        <v>0</v>
      </c>
      <c r="AF87" s="25"/>
      <c r="AG87">
        <f t="shared" si="5"/>
        <v>136.01541185143455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1.2772080000000001</v>
      </c>
      <c r="E88">
        <f>GT_NG!S88</f>
        <v>2.1074642953381839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19.600000000000001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114.1</v>
      </c>
      <c r="AB88" s="76">
        <f>-STOA!Q88</f>
        <v>0</v>
      </c>
      <c r="AC88">
        <f t="shared" si="3"/>
        <v>1.0692604439036377</v>
      </c>
      <c r="AD88">
        <f t="shared" si="4"/>
        <v>136.01541185143455</v>
      </c>
      <c r="AE88">
        <f>'IDT-1'!E88</f>
        <v>0</v>
      </c>
      <c r="AF88" s="25"/>
      <c r="AG88">
        <f t="shared" si="5"/>
        <v>136.01541185143455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1.2772080000000001</v>
      </c>
      <c r="E89">
        <f>GT_NG!S89</f>
        <v>2.1074642953381839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19.600000000000001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114.1</v>
      </c>
      <c r="AB89" s="76">
        <f>-STOA!Q89</f>
        <v>0</v>
      </c>
      <c r="AC89">
        <f t="shared" si="3"/>
        <v>1.0692604439036377</v>
      </c>
      <c r="AD89">
        <f t="shared" si="4"/>
        <v>136.01541185143455</v>
      </c>
      <c r="AE89">
        <f>'IDT-1'!E89</f>
        <v>0</v>
      </c>
      <c r="AF89" s="25"/>
      <c r="AG89">
        <f t="shared" si="5"/>
        <v>136.01541185143455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1.2772080000000001</v>
      </c>
      <c r="E90">
        <f>GT_NG!S90</f>
        <v>2.1074642953381839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19.600000000000001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114.1</v>
      </c>
      <c r="AB90" s="76">
        <f>-STOA!Q90</f>
        <v>0</v>
      </c>
      <c r="AC90">
        <f t="shared" si="3"/>
        <v>1.0692604439036377</v>
      </c>
      <c r="AD90">
        <f t="shared" si="4"/>
        <v>136.01541185143455</v>
      </c>
      <c r="AE90">
        <f>'IDT-1'!E90</f>
        <v>0</v>
      </c>
      <c r="AF90" s="25"/>
      <c r="AG90">
        <f t="shared" si="5"/>
        <v>136.01541185143455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1.2772080000000001</v>
      </c>
      <c r="E91">
        <f>GT_NG!S91</f>
        <v>2.1074642953381839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19.600000000000001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114.1</v>
      </c>
      <c r="AB91" s="76">
        <f>-STOA!Q91</f>
        <v>0</v>
      </c>
      <c r="AC91">
        <f t="shared" si="3"/>
        <v>1.0692604439036377</v>
      </c>
      <c r="AD91">
        <f t="shared" si="4"/>
        <v>136.01541185143455</v>
      </c>
      <c r="AE91">
        <f>'IDT-1'!E91</f>
        <v>0</v>
      </c>
      <c r="AF91" s="25"/>
      <c r="AG91">
        <f t="shared" si="5"/>
        <v>136.01541185143455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1.2772080000000001</v>
      </c>
      <c r="E92">
        <f>GT_NG!S92</f>
        <v>2.1074642953381839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19.600000000000001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114.1</v>
      </c>
      <c r="AB92" s="76">
        <f>-STOA!Q92</f>
        <v>0</v>
      </c>
      <c r="AC92">
        <f t="shared" si="3"/>
        <v>1.0692604439036377</v>
      </c>
      <c r="AD92">
        <f t="shared" si="4"/>
        <v>136.01541185143455</v>
      </c>
      <c r="AE92">
        <f>'IDT-1'!E92</f>
        <v>0</v>
      </c>
      <c r="AF92" s="25"/>
      <c r="AG92">
        <f t="shared" si="5"/>
        <v>136.01541185143455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1.2772080000000001</v>
      </c>
      <c r="E93">
        <f>GT_NG!S93</f>
        <v>2.1074642953381839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114.1</v>
      </c>
      <c r="AB93" s="76">
        <f>-STOA!Q93</f>
        <v>0</v>
      </c>
      <c r="AC93">
        <f t="shared" si="3"/>
        <v>1.0692604439036377</v>
      </c>
      <c r="AD93">
        <f t="shared" si="4"/>
        <v>136.01541185143455</v>
      </c>
      <c r="AE93">
        <f>'IDT-1'!E93</f>
        <v>0</v>
      </c>
      <c r="AF93" s="25"/>
      <c r="AG93">
        <f t="shared" si="5"/>
        <v>136.01541185143455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1.2772080000000001</v>
      </c>
      <c r="E94">
        <f>GT_NG!S94</f>
        <v>2.1074642953381839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114.1</v>
      </c>
      <c r="AB94" s="76">
        <f>-STOA!Q94</f>
        <v>0</v>
      </c>
      <c r="AC94">
        <f t="shared" si="3"/>
        <v>1.0692604439036377</v>
      </c>
      <c r="AD94">
        <f t="shared" si="4"/>
        <v>136.01541185143455</v>
      </c>
      <c r="AE94">
        <f>'IDT-1'!E94</f>
        <v>0</v>
      </c>
      <c r="AF94" s="25"/>
      <c r="AG94">
        <f t="shared" si="5"/>
        <v>136.01541185143455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1.2772080000000001</v>
      </c>
      <c r="E95">
        <f>GT_NG!S95</f>
        <v>2.1074642953381839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114.1</v>
      </c>
      <c r="AB95" s="76">
        <f>-STOA!Q95</f>
        <v>0</v>
      </c>
      <c r="AC95">
        <f t="shared" si="3"/>
        <v>1.147873626729681</v>
      </c>
      <c r="AD95">
        <f t="shared" si="4"/>
        <v>125.9367986686085</v>
      </c>
      <c r="AE95">
        <f>'IDT-1'!E95</f>
        <v>0</v>
      </c>
      <c r="AF95" s="25"/>
      <c r="AG95">
        <f t="shared" si="5"/>
        <v>125.9367986686085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1.2772080000000001</v>
      </c>
      <c r="E96">
        <f>GT_NG!S96</f>
        <v>2.1074642953381839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114.1</v>
      </c>
      <c r="AB96" s="76">
        <f>-STOA!Q96</f>
        <v>0</v>
      </c>
      <c r="AC96">
        <f t="shared" si="3"/>
        <v>1.147873626729681</v>
      </c>
      <c r="AD96">
        <f t="shared" si="4"/>
        <v>125.9367986686085</v>
      </c>
      <c r="AE96">
        <f>'IDT-1'!E96</f>
        <v>0</v>
      </c>
      <c r="AF96" s="25"/>
      <c r="AG96">
        <f t="shared" si="5"/>
        <v>125.9367986686085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1.2772080000000001</v>
      </c>
      <c r="E97">
        <f>GT_NG!S97</f>
        <v>2.1074642953381839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114.1</v>
      </c>
      <c r="AB97" s="76">
        <f>-STOA!Q97</f>
        <v>0</v>
      </c>
      <c r="AC97">
        <f t="shared" si="3"/>
        <v>1.147873626729681</v>
      </c>
      <c r="AD97">
        <f t="shared" si="4"/>
        <v>125.9367986686085</v>
      </c>
      <c r="AE97">
        <f>'IDT-1'!E97</f>
        <v>0</v>
      </c>
      <c r="AF97" s="25"/>
      <c r="AG97">
        <f t="shared" si="5"/>
        <v>125.9367986686085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1.2772080000000001</v>
      </c>
      <c r="E98">
        <f>GT_NG!S98</f>
        <v>2.1074642953381839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114.1</v>
      </c>
      <c r="AB98" s="76">
        <f>-STOA!Q98</f>
        <v>0</v>
      </c>
      <c r="AC98">
        <f t="shared" si="3"/>
        <v>1.147873626729681</v>
      </c>
      <c r="AD98">
        <f t="shared" si="4"/>
        <v>125.9367986686085</v>
      </c>
      <c r="AE98">
        <f>'IDT-1'!E98</f>
        <v>0</v>
      </c>
      <c r="AF98" s="25"/>
      <c r="AG98">
        <f t="shared" si="5"/>
        <v>125.9367986686085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5.0154691940736656E-2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0.47025030337072332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-0.52200000000000002</v>
      </c>
      <c r="AA99" s="76">
        <f t="shared" si="6"/>
        <v>3.1576675000000023</v>
      </c>
      <c r="AB99" s="76">
        <f t="shared" si="6"/>
        <v>0</v>
      </c>
      <c r="AC99">
        <f t="shared" si="6"/>
        <v>3.3031666944548843E-2</v>
      </c>
      <c r="AD99">
        <f t="shared" si="6"/>
        <v>3.15369382036691</v>
      </c>
      <c r="AE99">
        <f t="shared" si="6"/>
        <v>0</v>
      </c>
      <c r="AG99">
        <f t="shared" si="6"/>
        <v>3.15369382036691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45599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10.620000000000001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0.154752</v>
      </c>
      <c r="AD3">
        <f>SUM(B3:AB3,AI3:AV3)-AC3</f>
        <v>19.685248000000001</v>
      </c>
      <c r="AE3">
        <f>'IDT-1'!D3</f>
        <v>0</v>
      </c>
      <c r="AF3" s="25"/>
      <c r="AG3">
        <f>SUM(AD3:AF3)</f>
        <v>19.685248000000001</v>
      </c>
      <c r="AI3" s="35">
        <f>PXIL!L3</f>
        <v>0</v>
      </c>
      <c r="AJ3" s="35">
        <f>PXIL!R3</f>
        <v>0</v>
      </c>
      <c r="AK3" s="35">
        <f>RTM_IEX!L3</f>
        <v>3.38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10.620000000000001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0.153972</v>
      </c>
      <c r="AD4">
        <f t="shared" ref="AD4:AD67" si="1">SUM(B4:AB4,AI4:AV4)-AC4</f>
        <v>19.586028000000002</v>
      </c>
      <c r="AE4">
        <f>'IDT-1'!D4</f>
        <v>0</v>
      </c>
      <c r="AF4" s="25"/>
      <c r="AG4">
        <f t="shared" ref="AG4:AG67" si="2">SUM(AD4:AF4)</f>
        <v>19.586028000000002</v>
      </c>
      <c r="AI4" s="35">
        <f>PXIL!L4</f>
        <v>0</v>
      </c>
      <c r="AJ4" s="35">
        <f>PXIL!R4</f>
        <v>0</v>
      </c>
      <c r="AK4" s="35">
        <f>RTM_IEX!L4</f>
        <v>3.28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10.620000000000001</v>
      </c>
      <c r="AB5" s="76">
        <f>-STOA!R5</f>
        <v>0</v>
      </c>
      <c r="AC5">
        <f t="shared" si="0"/>
        <v>0.153972</v>
      </c>
      <c r="AD5">
        <f t="shared" si="1"/>
        <v>19.586028000000002</v>
      </c>
      <c r="AE5">
        <f>'IDT-1'!D5</f>
        <v>0</v>
      </c>
      <c r="AF5" s="25"/>
      <c r="AG5">
        <f t="shared" si="2"/>
        <v>19.586028000000002</v>
      </c>
      <c r="AI5" s="35">
        <f>PXIL!L5</f>
        <v>0</v>
      </c>
      <c r="AJ5" s="35">
        <f>PXIL!R5</f>
        <v>0</v>
      </c>
      <c r="AK5" s="35">
        <f>RTM_IEX!L5</f>
        <v>3.28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10.620000000000001</v>
      </c>
      <c r="AB6" s="76">
        <f>-STOA!R6</f>
        <v>0</v>
      </c>
      <c r="AC6">
        <f t="shared" si="0"/>
        <v>0.15326999999999999</v>
      </c>
      <c r="AD6">
        <f t="shared" si="1"/>
        <v>19.496730000000003</v>
      </c>
      <c r="AE6">
        <f>'IDT-1'!D6</f>
        <v>0</v>
      </c>
      <c r="AF6" s="25"/>
      <c r="AG6">
        <f t="shared" si="2"/>
        <v>19.496730000000003</v>
      </c>
      <c r="AI6" s="35">
        <f>PXIL!L6</f>
        <v>0</v>
      </c>
      <c r="AJ6" s="35">
        <f>PXIL!R6</f>
        <v>0</v>
      </c>
      <c r="AK6" s="35">
        <f>RTM_IEX!L6</f>
        <v>3.19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10.620000000000001</v>
      </c>
      <c r="AB7" s="76">
        <f>-STOA!R7</f>
        <v>0</v>
      </c>
      <c r="AC7">
        <f t="shared" si="0"/>
        <v>0.15249000000000001</v>
      </c>
      <c r="AD7">
        <f t="shared" si="1"/>
        <v>19.39751</v>
      </c>
      <c r="AE7">
        <f>'IDT-1'!D7</f>
        <v>0</v>
      </c>
      <c r="AF7" s="25"/>
      <c r="AG7">
        <f t="shared" si="2"/>
        <v>19.39751</v>
      </c>
      <c r="AI7" s="35">
        <f>PXIL!L7</f>
        <v>0</v>
      </c>
      <c r="AJ7" s="35">
        <f>PXIL!R7</f>
        <v>0</v>
      </c>
      <c r="AK7" s="35">
        <f>RTM_IEX!L7</f>
        <v>3.09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10.620000000000001</v>
      </c>
      <c r="AB8" s="76">
        <f>-STOA!R8</f>
        <v>0</v>
      </c>
      <c r="AC8">
        <f t="shared" si="0"/>
        <v>0.15249000000000001</v>
      </c>
      <c r="AD8">
        <f t="shared" si="1"/>
        <v>19.39751</v>
      </c>
      <c r="AE8">
        <f>'IDT-1'!D8</f>
        <v>0</v>
      </c>
      <c r="AF8" s="25"/>
      <c r="AG8">
        <f t="shared" si="2"/>
        <v>19.39751</v>
      </c>
      <c r="AI8" s="35">
        <f>PXIL!L8</f>
        <v>0</v>
      </c>
      <c r="AJ8" s="35">
        <f>PXIL!R8</f>
        <v>0</v>
      </c>
      <c r="AK8" s="35">
        <f>RTM_IEX!L8</f>
        <v>3.09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10.620000000000001</v>
      </c>
      <c r="AB9" s="76">
        <f>-STOA!R9</f>
        <v>0</v>
      </c>
      <c r="AC9">
        <f t="shared" si="0"/>
        <v>0.15171000000000001</v>
      </c>
      <c r="AD9">
        <f t="shared" si="1"/>
        <v>19.298290000000001</v>
      </c>
      <c r="AE9">
        <f>'IDT-1'!D9</f>
        <v>0</v>
      </c>
      <c r="AF9" s="25"/>
      <c r="AG9">
        <f t="shared" si="2"/>
        <v>19.298290000000001</v>
      </c>
      <c r="AI9" s="35">
        <f>PXIL!L9</f>
        <v>0</v>
      </c>
      <c r="AJ9" s="35">
        <f>PXIL!R9</f>
        <v>0</v>
      </c>
      <c r="AK9" s="35">
        <f>RTM_IEX!L9</f>
        <v>2.99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10.620000000000001</v>
      </c>
      <c r="AB10" s="76">
        <f>-STOA!R10</f>
        <v>0</v>
      </c>
      <c r="AC10">
        <f t="shared" si="0"/>
        <v>0.150228</v>
      </c>
      <c r="AD10">
        <f t="shared" si="1"/>
        <v>19.109772000000003</v>
      </c>
      <c r="AE10">
        <f>'IDT-1'!D10</f>
        <v>0</v>
      </c>
      <c r="AF10" s="25"/>
      <c r="AG10">
        <f t="shared" si="2"/>
        <v>19.109772000000003</v>
      </c>
      <c r="AI10" s="35">
        <f>PXIL!L10</f>
        <v>0</v>
      </c>
      <c r="AJ10" s="35">
        <f>PXIL!R10</f>
        <v>0</v>
      </c>
      <c r="AK10" s="35">
        <f>RTM_IEX!L10</f>
        <v>2.8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10.620000000000001</v>
      </c>
      <c r="AB11" s="76">
        <f>-STOA!R11</f>
        <v>0</v>
      </c>
      <c r="AC11">
        <f t="shared" si="0"/>
        <v>0.149448</v>
      </c>
      <c r="AD11">
        <f t="shared" si="1"/>
        <v>19.010552000000001</v>
      </c>
      <c r="AE11">
        <f>'IDT-1'!D11</f>
        <v>0</v>
      </c>
      <c r="AF11" s="25"/>
      <c r="AG11">
        <f t="shared" si="2"/>
        <v>19.010552000000001</v>
      </c>
      <c r="AI11" s="35">
        <f>PXIL!L11</f>
        <v>0</v>
      </c>
      <c r="AJ11" s="35">
        <f>PXIL!R11</f>
        <v>0</v>
      </c>
      <c r="AK11" s="35">
        <f>RTM_IEX!L11</f>
        <v>2.7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10.620000000000001</v>
      </c>
      <c r="AB12" s="76">
        <f>-STOA!R12</f>
        <v>0</v>
      </c>
      <c r="AC12">
        <f t="shared" si="0"/>
        <v>0.149448</v>
      </c>
      <c r="AD12">
        <f t="shared" si="1"/>
        <v>19.010552000000001</v>
      </c>
      <c r="AE12">
        <f>'IDT-1'!D12</f>
        <v>0</v>
      </c>
      <c r="AF12" s="25"/>
      <c r="AG12">
        <f t="shared" si="2"/>
        <v>19.010552000000001</v>
      </c>
      <c r="AI12" s="35">
        <f>PXIL!L12</f>
        <v>0</v>
      </c>
      <c r="AJ12" s="35">
        <f>PXIL!R12</f>
        <v>0</v>
      </c>
      <c r="AK12" s="35">
        <f>RTM_IEX!L12</f>
        <v>2.7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10.620000000000001</v>
      </c>
      <c r="AB13" s="76">
        <f>-STOA!R13</f>
        <v>0</v>
      </c>
      <c r="AC13">
        <f t="shared" si="0"/>
        <v>0.149448</v>
      </c>
      <c r="AD13">
        <f t="shared" si="1"/>
        <v>19.010552000000001</v>
      </c>
      <c r="AE13">
        <f>'IDT-1'!D13</f>
        <v>0</v>
      </c>
      <c r="AF13" s="25"/>
      <c r="AG13">
        <f t="shared" si="2"/>
        <v>19.010552000000001</v>
      </c>
      <c r="AI13" s="35">
        <f>PXIL!L13</f>
        <v>0</v>
      </c>
      <c r="AJ13" s="35">
        <f>PXIL!R13</f>
        <v>0</v>
      </c>
      <c r="AK13" s="35">
        <f>RTM_IEX!L13</f>
        <v>2.7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10.620000000000001</v>
      </c>
      <c r="AB14" s="76">
        <f>-STOA!R14</f>
        <v>0</v>
      </c>
      <c r="AC14">
        <f t="shared" si="0"/>
        <v>0.149448</v>
      </c>
      <c r="AD14">
        <f t="shared" si="1"/>
        <v>19.010552000000001</v>
      </c>
      <c r="AE14">
        <f>'IDT-1'!D14</f>
        <v>0</v>
      </c>
      <c r="AF14" s="25"/>
      <c r="AG14">
        <f t="shared" si="2"/>
        <v>19.010552000000001</v>
      </c>
      <c r="AI14" s="35">
        <f>PXIL!L14</f>
        <v>0</v>
      </c>
      <c r="AJ14" s="35">
        <f>PXIL!R14</f>
        <v>0</v>
      </c>
      <c r="AK14" s="35">
        <f>RTM_IEX!L14</f>
        <v>2.7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10.620000000000001</v>
      </c>
      <c r="AB15" s="76">
        <f>-STOA!R15</f>
        <v>0</v>
      </c>
      <c r="AC15">
        <f t="shared" si="0"/>
        <v>0.149448</v>
      </c>
      <c r="AD15">
        <f t="shared" si="1"/>
        <v>19.010552000000001</v>
      </c>
      <c r="AE15">
        <f>'IDT-1'!D15</f>
        <v>0</v>
      </c>
      <c r="AF15" s="25"/>
      <c r="AG15">
        <f t="shared" si="2"/>
        <v>19.010552000000001</v>
      </c>
      <c r="AI15" s="35">
        <f>PXIL!L15</f>
        <v>0</v>
      </c>
      <c r="AJ15" s="35">
        <f>PXIL!R15</f>
        <v>0</v>
      </c>
      <c r="AK15" s="35">
        <f>RTM_IEX!L15</f>
        <v>2.7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10.620000000000001</v>
      </c>
      <c r="AB16" s="76">
        <f>-STOA!R16</f>
        <v>0</v>
      </c>
      <c r="AC16">
        <f t="shared" si="0"/>
        <v>0.149448</v>
      </c>
      <c r="AD16">
        <f t="shared" si="1"/>
        <v>19.010552000000001</v>
      </c>
      <c r="AE16">
        <f>'IDT-1'!D16</f>
        <v>0</v>
      </c>
      <c r="AF16" s="25"/>
      <c r="AG16">
        <f t="shared" si="2"/>
        <v>19.010552000000001</v>
      </c>
      <c r="AI16" s="35">
        <f>PXIL!L16</f>
        <v>0</v>
      </c>
      <c r="AJ16" s="35">
        <f>PXIL!R16</f>
        <v>0</v>
      </c>
      <c r="AK16" s="35">
        <f>RTM_IEX!L16</f>
        <v>2.7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10.620000000000001</v>
      </c>
      <c r="AB17" s="76">
        <f>-STOA!R17</f>
        <v>0</v>
      </c>
      <c r="AC17">
        <f t="shared" si="0"/>
        <v>0.149448</v>
      </c>
      <c r="AD17">
        <f t="shared" si="1"/>
        <v>19.010552000000001</v>
      </c>
      <c r="AE17">
        <f>'IDT-1'!D17</f>
        <v>0</v>
      </c>
      <c r="AF17" s="25"/>
      <c r="AG17">
        <f t="shared" si="2"/>
        <v>19.010552000000001</v>
      </c>
      <c r="AI17" s="35">
        <f>PXIL!L17</f>
        <v>0</v>
      </c>
      <c r="AJ17" s="35">
        <f>PXIL!R17</f>
        <v>0</v>
      </c>
      <c r="AK17" s="35">
        <f>RTM_IEX!L17</f>
        <v>2.7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10.620000000000001</v>
      </c>
      <c r="AB18" s="76">
        <f>-STOA!R18</f>
        <v>0</v>
      </c>
      <c r="AC18">
        <f t="shared" si="0"/>
        <v>0.14796599999999999</v>
      </c>
      <c r="AD18">
        <f t="shared" si="1"/>
        <v>18.822033999999999</v>
      </c>
      <c r="AE18">
        <f>'IDT-1'!D18</f>
        <v>0</v>
      </c>
      <c r="AF18" s="25"/>
      <c r="AG18">
        <f t="shared" si="2"/>
        <v>18.822033999999999</v>
      </c>
      <c r="AI18" s="35">
        <f>PXIL!L18</f>
        <v>0</v>
      </c>
      <c r="AJ18" s="35">
        <f>PXIL!R18</f>
        <v>0</v>
      </c>
      <c r="AK18" s="35">
        <f>RTM_IEX!L18</f>
        <v>2.5099999999999998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10.620000000000001</v>
      </c>
      <c r="AB19" s="76">
        <f>-STOA!R19</f>
        <v>0</v>
      </c>
      <c r="AC19">
        <f t="shared" si="0"/>
        <v>0.149448</v>
      </c>
      <c r="AD19">
        <f t="shared" si="1"/>
        <v>19.010552000000001</v>
      </c>
      <c r="AE19">
        <f>'IDT-1'!D19</f>
        <v>0</v>
      </c>
      <c r="AF19" s="25"/>
      <c r="AG19">
        <f t="shared" si="2"/>
        <v>19.010552000000001</v>
      </c>
      <c r="AI19" s="35">
        <f>PXIL!L19</f>
        <v>0</v>
      </c>
      <c r="AJ19" s="35">
        <f>PXIL!R19</f>
        <v>0</v>
      </c>
      <c r="AK19" s="35">
        <f>RTM_IEX!L19</f>
        <v>2.7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10.620000000000001</v>
      </c>
      <c r="AB20" s="76">
        <f>-STOA!R20</f>
        <v>0</v>
      </c>
      <c r="AC20">
        <f t="shared" si="0"/>
        <v>0.150228</v>
      </c>
      <c r="AD20">
        <f t="shared" si="1"/>
        <v>19.109772000000003</v>
      </c>
      <c r="AE20">
        <f>'IDT-1'!D20</f>
        <v>0</v>
      </c>
      <c r="AF20" s="25"/>
      <c r="AG20">
        <f t="shared" si="2"/>
        <v>19.109772000000003</v>
      </c>
      <c r="AI20" s="35">
        <f>PXIL!L20</f>
        <v>0</v>
      </c>
      <c r="AJ20" s="35">
        <f>PXIL!R20</f>
        <v>0</v>
      </c>
      <c r="AK20" s="35">
        <f>RTM_IEX!L20</f>
        <v>2.8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10.620000000000001</v>
      </c>
      <c r="AB21" s="76">
        <f>-STOA!R21</f>
        <v>0</v>
      </c>
      <c r="AC21">
        <f t="shared" si="0"/>
        <v>0.153972</v>
      </c>
      <c r="AD21">
        <f t="shared" si="1"/>
        <v>19.586028000000002</v>
      </c>
      <c r="AE21">
        <f>'IDT-1'!D21</f>
        <v>0</v>
      </c>
      <c r="AF21" s="25"/>
      <c r="AG21">
        <f t="shared" si="2"/>
        <v>19.586028000000002</v>
      </c>
      <c r="AI21" s="35">
        <f>PXIL!L21</f>
        <v>0</v>
      </c>
      <c r="AJ21" s="35">
        <f>PXIL!R21</f>
        <v>0</v>
      </c>
      <c r="AK21" s="35">
        <f>RTM_IEX!L21</f>
        <v>3.28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10.620000000000001</v>
      </c>
      <c r="AB22" s="76">
        <f>-STOA!R22</f>
        <v>0</v>
      </c>
      <c r="AC22">
        <f t="shared" si="0"/>
        <v>0.14718600000000001</v>
      </c>
      <c r="AD22">
        <f t="shared" si="1"/>
        <v>18.722814</v>
      </c>
      <c r="AE22">
        <f>'IDT-1'!D22</f>
        <v>0</v>
      </c>
      <c r="AF22" s="25"/>
      <c r="AG22">
        <f t="shared" si="2"/>
        <v>18.722814</v>
      </c>
      <c r="AI22" s="35">
        <f>PXIL!L22</f>
        <v>0</v>
      </c>
      <c r="AJ22" s="35">
        <f>PXIL!R22</f>
        <v>0</v>
      </c>
      <c r="AK22" s="35">
        <f>RTM_IEX!L22</f>
        <v>2.41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10.620000000000001</v>
      </c>
      <c r="AB23" s="76">
        <f>-STOA!R23</f>
        <v>0</v>
      </c>
      <c r="AC23">
        <f t="shared" si="0"/>
        <v>0.15701399999999999</v>
      </c>
      <c r="AD23">
        <f t="shared" si="1"/>
        <v>19.972986000000002</v>
      </c>
      <c r="AE23">
        <f>'IDT-1'!D23</f>
        <v>0</v>
      </c>
      <c r="AF23" s="25"/>
      <c r="AG23">
        <f t="shared" si="2"/>
        <v>19.972986000000002</v>
      </c>
      <c r="AI23" s="35">
        <f>PXIL!L23</f>
        <v>0</v>
      </c>
      <c r="AJ23" s="35">
        <f>PXIL!R23</f>
        <v>0</v>
      </c>
      <c r="AK23" s="35">
        <f>RTM_IEX!L23</f>
        <v>3.67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10.620000000000001</v>
      </c>
      <c r="AB24" s="76">
        <f>-STOA!R24</f>
        <v>0</v>
      </c>
      <c r="AC24">
        <f t="shared" si="0"/>
        <v>0.158496</v>
      </c>
      <c r="AD24">
        <f t="shared" si="1"/>
        <v>20.161504000000001</v>
      </c>
      <c r="AE24">
        <f>'IDT-1'!D24</f>
        <v>0</v>
      </c>
      <c r="AF24" s="25"/>
      <c r="AG24">
        <f t="shared" si="2"/>
        <v>20.161504000000001</v>
      </c>
      <c r="AI24" s="35">
        <f>PXIL!L24</f>
        <v>0</v>
      </c>
      <c r="AJ24" s="35">
        <f>PXIL!R24</f>
        <v>0</v>
      </c>
      <c r="AK24" s="35">
        <f>RTM_IEX!L24</f>
        <v>3.86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10.620000000000001</v>
      </c>
      <c r="AB25" s="76">
        <f>-STOA!R25</f>
        <v>0</v>
      </c>
      <c r="AC25">
        <f t="shared" si="0"/>
        <v>0.159276</v>
      </c>
      <c r="AD25">
        <f t="shared" si="1"/>
        <v>20.260724000000003</v>
      </c>
      <c r="AE25">
        <f>'IDT-1'!D25</f>
        <v>0</v>
      </c>
      <c r="AF25" s="25"/>
      <c r="AG25">
        <f t="shared" si="2"/>
        <v>20.260724000000003</v>
      </c>
      <c r="AI25" s="35">
        <f>PXIL!L25</f>
        <v>0</v>
      </c>
      <c r="AJ25" s="35">
        <f>PXIL!R25</f>
        <v>0</v>
      </c>
      <c r="AK25" s="35">
        <f>RTM_IEX!L25</f>
        <v>3.96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10.620000000000001</v>
      </c>
      <c r="AB26" s="76">
        <f>-STOA!R26</f>
        <v>0</v>
      </c>
      <c r="AC26">
        <f t="shared" si="0"/>
        <v>0.160056</v>
      </c>
      <c r="AD26">
        <f t="shared" si="1"/>
        <v>20.359943999999999</v>
      </c>
      <c r="AE26">
        <f>'IDT-1'!D26</f>
        <v>0</v>
      </c>
      <c r="AF26" s="25"/>
      <c r="AG26">
        <f t="shared" si="2"/>
        <v>20.359943999999999</v>
      </c>
      <c r="AI26" s="35">
        <f>PXIL!L26</f>
        <v>0</v>
      </c>
      <c r="AJ26" s="35">
        <f>PXIL!R26</f>
        <v>0</v>
      </c>
      <c r="AK26" s="35">
        <f>RTM_IEX!L26</f>
        <v>4.0599999999999996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10.620000000000001</v>
      </c>
      <c r="AB27" s="76">
        <f>-STOA!R27</f>
        <v>0</v>
      </c>
      <c r="AC27">
        <f t="shared" si="0"/>
        <v>0.16153800000000001</v>
      </c>
      <c r="AD27">
        <f t="shared" si="1"/>
        <v>20.548462000000001</v>
      </c>
      <c r="AE27">
        <f>'IDT-1'!D27</f>
        <v>0</v>
      </c>
      <c r="AF27" s="25"/>
      <c r="AG27">
        <f t="shared" si="2"/>
        <v>20.548462000000001</v>
      </c>
      <c r="AI27" s="35">
        <f>PXIL!L27</f>
        <v>0</v>
      </c>
      <c r="AJ27" s="35">
        <f>PXIL!R27</f>
        <v>0</v>
      </c>
      <c r="AK27" s="35">
        <f>RTM_IEX!L27</f>
        <v>4.25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10.620000000000001</v>
      </c>
      <c r="AB28" s="76">
        <f>-STOA!R28</f>
        <v>0</v>
      </c>
      <c r="AC28">
        <f t="shared" si="0"/>
        <v>0.16224</v>
      </c>
      <c r="AD28">
        <f t="shared" si="1"/>
        <v>20.63776</v>
      </c>
      <c r="AE28">
        <f>'IDT-1'!D28</f>
        <v>0</v>
      </c>
      <c r="AF28" s="25"/>
      <c r="AG28">
        <f t="shared" si="2"/>
        <v>20.63776</v>
      </c>
      <c r="AI28" s="35">
        <f>PXIL!L28</f>
        <v>0</v>
      </c>
      <c r="AJ28" s="35">
        <f>PXIL!R28</f>
        <v>0</v>
      </c>
      <c r="AK28" s="35">
        <f>RTM_IEX!L28</f>
        <v>4.34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10.620000000000001</v>
      </c>
      <c r="AB29" s="76">
        <f>-STOA!R29</f>
        <v>0</v>
      </c>
      <c r="AC29">
        <f t="shared" si="0"/>
        <v>0.16450200000000001</v>
      </c>
      <c r="AD29">
        <f t="shared" si="1"/>
        <v>20.925498000000001</v>
      </c>
      <c r="AE29">
        <f>'IDT-1'!D29</f>
        <v>0</v>
      </c>
      <c r="AF29" s="25"/>
      <c r="AG29">
        <f t="shared" si="2"/>
        <v>20.925498000000001</v>
      </c>
      <c r="AI29" s="35">
        <f>PXIL!L29</f>
        <v>0</v>
      </c>
      <c r="AJ29" s="35">
        <f>PXIL!R29</f>
        <v>0</v>
      </c>
      <c r="AK29" s="35">
        <f>RTM_IEX!L29</f>
        <v>4.63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11.02</v>
      </c>
      <c r="AB30" s="76">
        <f>-STOA!R30</f>
        <v>0</v>
      </c>
      <c r="AC30">
        <f t="shared" si="0"/>
        <v>0.16535999999999998</v>
      </c>
      <c r="AD30">
        <f t="shared" si="1"/>
        <v>21.03464</v>
      </c>
      <c r="AE30">
        <f>'IDT-1'!D30</f>
        <v>0</v>
      </c>
      <c r="AF30" s="25"/>
      <c r="AG30">
        <f t="shared" si="2"/>
        <v>21.03464</v>
      </c>
      <c r="AI30" s="35">
        <f>PXIL!L30</f>
        <v>0</v>
      </c>
      <c r="AJ30" s="35">
        <f>PXIL!R30</f>
        <v>0</v>
      </c>
      <c r="AK30" s="35">
        <f>RTM_IEX!L30</f>
        <v>4.34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11.11</v>
      </c>
      <c r="AB31" s="76">
        <f>-STOA!R31</f>
        <v>0</v>
      </c>
      <c r="AC31">
        <f t="shared" si="0"/>
        <v>0.16458</v>
      </c>
      <c r="AD31">
        <f t="shared" si="1"/>
        <v>20.935420000000001</v>
      </c>
      <c r="AE31">
        <f>'IDT-1'!D31</f>
        <v>0</v>
      </c>
      <c r="AF31" s="25"/>
      <c r="AG31">
        <f t="shared" si="2"/>
        <v>20.935420000000001</v>
      </c>
      <c r="AI31" s="35">
        <f>PXIL!L31</f>
        <v>0</v>
      </c>
      <c r="AJ31" s="35">
        <f>PXIL!R31</f>
        <v>0</v>
      </c>
      <c r="AK31" s="35">
        <f>RTM_IEX!L31</f>
        <v>4.1500000000000004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11.469999999999999</v>
      </c>
      <c r="AB32" s="76">
        <f>-STOA!R32</f>
        <v>0</v>
      </c>
      <c r="AC32">
        <f t="shared" si="0"/>
        <v>0.16590599999999997</v>
      </c>
      <c r="AD32">
        <f t="shared" si="1"/>
        <v>21.104094</v>
      </c>
      <c r="AE32">
        <f>'IDT-1'!D32</f>
        <v>0</v>
      </c>
      <c r="AF32" s="25"/>
      <c r="AG32">
        <f t="shared" si="2"/>
        <v>21.104094</v>
      </c>
      <c r="AI32" s="35">
        <f>PXIL!L32</f>
        <v>0</v>
      </c>
      <c r="AJ32" s="35">
        <f>PXIL!R32</f>
        <v>0</v>
      </c>
      <c r="AK32" s="35">
        <f>RTM_IEX!L32</f>
        <v>3.96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11.59</v>
      </c>
      <c r="AB33" s="76">
        <f>-STOA!R33</f>
        <v>0</v>
      </c>
      <c r="AC33">
        <f t="shared" si="0"/>
        <v>0.16606199999999999</v>
      </c>
      <c r="AD33">
        <f t="shared" si="1"/>
        <v>21.123937999999999</v>
      </c>
      <c r="AE33">
        <f>'IDT-1'!D33</f>
        <v>0</v>
      </c>
      <c r="AF33" s="25"/>
      <c r="AG33">
        <f t="shared" si="2"/>
        <v>21.123937999999999</v>
      </c>
      <c r="AI33" s="35">
        <f>PXIL!L33</f>
        <v>0</v>
      </c>
      <c r="AJ33" s="35">
        <f>PXIL!R33</f>
        <v>0</v>
      </c>
      <c r="AK33" s="35">
        <f>RTM_IEX!L33</f>
        <v>3.86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11.61</v>
      </c>
      <c r="AB34" s="76">
        <f>-STOA!R34</f>
        <v>0</v>
      </c>
      <c r="AC34">
        <f t="shared" si="0"/>
        <v>0.16621799999999998</v>
      </c>
      <c r="AD34">
        <f t="shared" si="1"/>
        <v>21.143781999999998</v>
      </c>
      <c r="AE34">
        <f>'IDT-1'!D34</f>
        <v>0</v>
      </c>
      <c r="AF34" s="25"/>
      <c r="AG34">
        <f t="shared" si="2"/>
        <v>21.143781999999998</v>
      </c>
      <c r="AI34" s="35">
        <f>PXIL!L34</f>
        <v>0</v>
      </c>
      <c r="AJ34" s="35">
        <f>PXIL!R34</f>
        <v>0</v>
      </c>
      <c r="AK34" s="35">
        <f>RTM_IEX!L34</f>
        <v>3.86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12.09</v>
      </c>
      <c r="AB35" s="76">
        <f>-STOA!R35</f>
        <v>0</v>
      </c>
      <c r="AC35">
        <f t="shared" si="0"/>
        <v>0.16621799999999998</v>
      </c>
      <c r="AD35">
        <f t="shared" si="1"/>
        <v>21.143781999999998</v>
      </c>
      <c r="AE35">
        <f>'IDT-1'!D35</f>
        <v>0</v>
      </c>
      <c r="AF35" s="25"/>
      <c r="AG35">
        <f t="shared" si="2"/>
        <v>21.143781999999998</v>
      </c>
      <c r="AI35" s="35">
        <f>PXIL!L35</f>
        <v>0</v>
      </c>
      <c r="AJ35" s="35">
        <f>PXIL!R35</f>
        <v>0</v>
      </c>
      <c r="AK35" s="35">
        <f>RTM_IEX!L35</f>
        <v>3.38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12.15</v>
      </c>
      <c r="AB36" s="76">
        <f>-STOA!R36</f>
        <v>0</v>
      </c>
      <c r="AC36">
        <f t="shared" si="0"/>
        <v>0.166686</v>
      </c>
      <c r="AD36">
        <f t="shared" si="1"/>
        <v>21.203314000000002</v>
      </c>
      <c r="AE36">
        <f>'IDT-1'!D36</f>
        <v>0</v>
      </c>
      <c r="AF36" s="25"/>
      <c r="AG36">
        <f t="shared" si="2"/>
        <v>21.203314000000002</v>
      </c>
      <c r="AI36" s="35">
        <f>PXIL!L36</f>
        <v>0</v>
      </c>
      <c r="AJ36" s="35">
        <f>PXIL!R36</f>
        <v>0</v>
      </c>
      <c r="AK36" s="35">
        <f>RTM_IEX!L36</f>
        <v>3.38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12.33</v>
      </c>
      <c r="AB37" s="76">
        <f>-STOA!R37</f>
        <v>0</v>
      </c>
      <c r="AC37">
        <f t="shared" si="0"/>
        <v>0.16731000000000001</v>
      </c>
      <c r="AD37">
        <f t="shared" si="1"/>
        <v>21.282690000000002</v>
      </c>
      <c r="AE37">
        <f>'IDT-1'!D37</f>
        <v>0</v>
      </c>
      <c r="AF37" s="25"/>
      <c r="AG37">
        <f t="shared" si="2"/>
        <v>21.282690000000002</v>
      </c>
      <c r="AI37" s="35">
        <f>PXIL!L37</f>
        <v>0</v>
      </c>
      <c r="AJ37" s="35">
        <f>PXIL!R37</f>
        <v>0</v>
      </c>
      <c r="AK37" s="35">
        <f>RTM_IEX!L37</f>
        <v>3.28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13.030000000000001</v>
      </c>
      <c r="AB38" s="76">
        <f>-STOA!R38</f>
        <v>0</v>
      </c>
      <c r="AC38">
        <f t="shared" si="0"/>
        <v>0.167544</v>
      </c>
      <c r="AD38">
        <f t="shared" si="1"/>
        <v>21.312456000000001</v>
      </c>
      <c r="AE38">
        <f>'IDT-1'!D38</f>
        <v>0</v>
      </c>
      <c r="AF38" s="25"/>
      <c r="AG38">
        <f t="shared" si="2"/>
        <v>21.312456000000001</v>
      </c>
      <c r="AI38" s="35">
        <f>PXIL!L38</f>
        <v>0</v>
      </c>
      <c r="AJ38" s="35">
        <f>PXIL!R38</f>
        <v>0</v>
      </c>
      <c r="AK38" s="35">
        <f>RTM_IEX!L38</f>
        <v>2.61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13.32</v>
      </c>
      <c r="AB39" s="76">
        <f>-STOA!R39</f>
        <v>0</v>
      </c>
      <c r="AC39">
        <f t="shared" si="0"/>
        <v>0.16824600000000001</v>
      </c>
      <c r="AD39">
        <f t="shared" si="1"/>
        <v>21.401754</v>
      </c>
      <c r="AE39">
        <f>'IDT-1'!D39</f>
        <v>0</v>
      </c>
      <c r="AF39" s="25"/>
      <c r="AG39">
        <f t="shared" si="2"/>
        <v>21.401754</v>
      </c>
      <c r="AI39" s="35">
        <f>PXIL!L39</f>
        <v>0</v>
      </c>
      <c r="AJ39" s="35">
        <f>PXIL!R39</f>
        <v>0</v>
      </c>
      <c r="AK39" s="35">
        <f>RTM_IEX!L39</f>
        <v>2.41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13.71</v>
      </c>
      <c r="AB40" s="76">
        <f>-STOA!R40</f>
        <v>0</v>
      </c>
      <c r="AC40">
        <f t="shared" si="0"/>
        <v>0.16832399999999997</v>
      </c>
      <c r="AD40">
        <f t="shared" si="1"/>
        <v>21.411676000000003</v>
      </c>
      <c r="AE40">
        <f>'IDT-1'!D40</f>
        <v>0</v>
      </c>
      <c r="AF40" s="25"/>
      <c r="AG40">
        <f t="shared" si="2"/>
        <v>21.411676000000003</v>
      </c>
      <c r="AI40" s="35">
        <f>PXIL!L40</f>
        <v>0</v>
      </c>
      <c r="AJ40" s="35">
        <f>PXIL!R40</f>
        <v>0</v>
      </c>
      <c r="AK40" s="35">
        <f>RTM_IEX!L40</f>
        <v>2.0299999999999998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14.100000000000001</v>
      </c>
      <c r="AB41" s="76">
        <f>-STOA!R41</f>
        <v>0</v>
      </c>
      <c r="AC41">
        <f t="shared" si="0"/>
        <v>0.169104</v>
      </c>
      <c r="AD41">
        <f t="shared" si="1"/>
        <v>21.510895999999999</v>
      </c>
      <c r="AE41">
        <f>'IDT-1'!D41</f>
        <v>0</v>
      </c>
      <c r="AF41" s="25"/>
      <c r="AG41">
        <f t="shared" si="2"/>
        <v>21.510895999999999</v>
      </c>
      <c r="AI41" s="35">
        <f>PXIL!L41</f>
        <v>0</v>
      </c>
      <c r="AJ41" s="35">
        <f>PXIL!R41</f>
        <v>0</v>
      </c>
      <c r="AK41" s="35">
        <f>RTM_IEX!L41</f>
        <v>1.74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</v>
      </c>
      <c r="AB42" s="76">
        <f>-STOA!R42</f>
        <v>0</v>
      </c>
      <c r="AC42">
        <f t="shared" si="0"/>
        <v>0.16910399999999998</v>
      </c>
      <c r="AD42">
        <f t="shared" si="1"/>
        <v>21.510895999999999</v>
      </c>
      <c r="AE42">
        <f>'IDT-1'!D42</f>
        <v>0</v>
      </c>
      <c r="AF42" s="25"/>
      <c r="AG42">
        <f t="shared" si="2"/>
        <v>21.510895999999999</v>
      </c>
      <c r="AI42" s="35">
        <f>PXIL!L42</f>
        <v>0</v>
      </c>
      <c r="AJ42" s="35">
        <f>PXIL!R42</f>
        <v>0</v>
      </c>
      <c r="AK42" s="35">
        <f>RTM_IEX!L42</f>
        <v>1.45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14.870000000000001</v>
      </c>
      <c r="AB43" s="76">
        <f>-STOA!R43</f>
        <v>0</v>
      </c>
      <c r="AC43">
        <f t="shared" si="0"/>
        <v>0.16910399999999998</v>
      </c>
      <c r="AD43">
        <f t="shared" si="1"/>
        <v>21.510895999999999</v>
      </c>
      <c r="AE43">
        <f>'IDT-1'!D43</f>
        <v>0</v>
      </c>
      <c r="AF43" s="25"/>
      <c r="AG43">
        <f t="shared" si="2"/>
        <v>21.510895999999999</v>
      </c>
      <c r="AI43" s="35">
        <f>PXIL!L43</f>
        <v>0</v>
      </c>
      <c r="AJ43" s="35">
        <f>PXIL!R43</f>
        <v>0</v>
      </c>
      <c r="AK43" s="35">
        <f>RTM_IEX!L43</f>
        <v>0.97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15.25</v>
      </c>
      <c r="AB44" s="76">
        <f>-STOA!R44</f>
        <v>0</v>
      </c>
      <c r="AC44">
        <f t="shared" si="0"/>
        <v>0.16980599999999998</v>
      </c>
      <c r="AD44">
        <f t="shared" si="1"/>
        <v>21.600193999999998</v>
      </c>
      <c r="AE44">
        <f>'IDT-1'!D44</f>
        <v>0</v>
      </c>
      <c r="AF44" s="25"/>
      <c r="AG44">
        <f t="shared" si="2"/>
        <v>21.600193999999998</v>
      </c>
      <c r="AI44" s="35">
        <f>PXIL!L44</f>
        <v>0</v>
      </c>
      <c r="AJ44" s="35">
        <f>PXIL!R44</f>
        <v>0</v>
      </c>
      <c r="AK44" s="35">
        <f>RTM_IEX!L44</f>
        <v>0.68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15.64</v>
      </c>
      <c r="AB45" s="76">
        <f>-STOA!R45</f>
        <v>0</v>
      </c>
      <c r="AC45">
        <f t="shared" si="0"/>
        <v>0.16980599999999998</v>
      </c>
      <c r="AD45">
        <f t="shared" si="1"/>
        <v>21.600193999999998</v>
      </c>
      <c r="AE45">
        <f>'IDT-1'!D45</f>
        <v>0</v>
      </c>
      <c r="AF45" s="25"/>
      <c r="AG45">
        <f t="shared" si="2"/>
        <v>21.600193999999998</v>
      </c>
      <c r="AI45" s="35">
        <f>PXIL!L45</f>
        <v>0</v>
      </c>
      <c r="AJ45" s="35">
        <f>PXIL!R45</f>
        <v>0</v>
      </c>
      <c r="AK45" s="35">
        <f>RTM_IEX!L45</f>
        <v>0.28999999999999998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16.22</v>
      </c>
      <c r="AB46" s="76">
        <f>-STOA!R46</f>
        <v>0</v>
      </c>
      <c r="AC46">
        <f t="shared" si="0"/>
        <v>0.17364026365652083</v>
      </c>
      <c r="AD46">
        <f t="shared" si="1"/>
        <v>21.68635973634348</v>
      </c>
      <c r="AE46">
        <f>'IDT-1'!D46</f>
        <v>0</v>
      </c>
      <c r="AF46" s="25"/>
      <c r="AG46">
        <f t="shared" si="2"/>
        <v>21.68635973634348</v>
      </c>
      <c r="AI46" s="35">
        <f>PXIL!L46</f>
        <v>0</v>
      </c>
      <c r="AJ46" s="35">
        <f>PXIL!R46</f>
        <v>0</v>
      </c>
      <c r="AK46" s="35">
        <f>RTM_IEX!L46</f>
        <v>0</v>
      </c>
      <c r="AL46" s="35">
        <f>RTM_IEX!R46</f>
        <v>-0.2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16.75</v>
      </c>
      <c r="AB47" s="76">
        <f>-STOA!R47</f>
        <v>0</v>
      </c>
      <c r="AC47">
        <f t="shared" si="0"/>
        <v>0.18170492279782302</v>
      </c>
      <c r="AD47">
        <f t="shared" si="1"/>
        <v>21.708295077202177</v>
      </c>
      <c r="AE47">
        <f>'IDT-1'!D47</f>
        <v>0</v>
      </c>
      <c r="AF47" s="25"/>
      <c r="AG47">
        <f t="shared" si="2"/>
        <v>21.708295077202177</v>
      </c>
      <c r="AI47" s="35">
        <f>PXIL!L47</f>
        <v>0</v>
      </c>
      <c r="AJ47" s="35">
        <f>PXIL!R47</f>
        <v>0</v>
      </c>
      <c r="AK47" s="35">
        <f>RTM_IEX!L47</f>
        <v>0</v>
      </c>
      <c r="AL47" s="35">
        <f>RTM_IEX!R47</f>
        <v>-0.7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17.04</v>
      </c>
      <c r="AB48" s="76">
        <f>-STOA!R48</f>
        <v>0</v>
      </c>
      <c r="AC48">
        <f t="shared" si="0"/>
        <v>0.18632531828260429</v>
      </c>
      <c r="AD48">
        <f t="shared" si="1"/>
        <v>21.693674681717393</v>
      </c>
      <c r="AE48">
        <f>'IDT-1'!D48</f>
        <v>0</v>
      </c>
      <c r="AF48" s="25"/>
      <c r="AG48">
        <f t="shared" si="2"/>
        <v>21.693674681717393</v>
      </c>
      <c r="AI48" s="35">
        <f>PXIL!L48</f>
        <v>0</v>
      </c>
      <c r="AJ48" s="35">
        <f>PXIL!R48</f>
        <v>0</v>
      </c>
      <c r="AK48" s="35">
        <f>RTM_IEX!L48</f>
        <v>0</v>
      </c>
      <c r="AL48" s="35">
        <f>RTM_IEX!R48</f>
        <v>-1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17.52</v>
      </c>
      <c r="AB49" s="76">
        <f>-STOA!R49</f>
        <v>0</v>
      </c>
      <c r="AC49">
        <f t="shared" si="0"/>
        <v>0.19321384559564603</v>
      </c>
      <c r="AD49">
        <f t="shared" si="1"/>
        <v>21.766786154404354</v>
      </c>
      <c r="AE49">
        <f>'IDT-1'!D49</f>
        <v>0</v>
      </c>
      <c r="AF49" s="25"/>
      <c r="AG49">
        <f t="shared" si="2"/>
        <v>21.766786154404354</v>
      </c>
      <c r="AI49" s="35">
        <f>PXIL!L49</f>
        <v>0</v>
      </c>
      <c r="AJ49" s="35">
        <f>PXIL!R49</f>
        <v>0</v>
      </c>
      <c r="AK49" s="35">
        <f>RTM_IEX!L49</f>
        <v>0</v>
      </c>
      <c r="AL49" s="35">
        <f>RTM_IEX!R49</f>
        <v>-1.4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17.86</v>
      </c>
      <c r="AB50" s="76">
        <f>-STOA!R50</f>
        <v>0</v>
      </c>
      <c r="AC50">
        <f t="shared" si="0"/>
        <v>0.19822424108042733</v>
      </c>
      <c r="AD50">
        <f t="shared" si="1"/>
        <v>21.801775758919572</v>
      </c>
      <c r="AE50">
        <f>'IDT-1'!D50</f>
        <v>0</v>
      </c>
      <c r="AF50" s="25"/>
      <c r="AG50">
        <f t="shared" si="2"/>
        <v>21.801775758919572</v>
      </c>
      <c r="AI50" s="35">
        <f>PXIL!L50</f>
        <v>0</v>
      </c>
      <c r="AJ50" s="35">
        <f>PXIL!R50</f>
        <v>0</v>
      </c>
      <c r="AK50" s="35">
        <f>RTM_IEX!L50</f>
        <v>0</v>
      </c>
      <c r="AL50" s="35">
        <f>RTM_IEX!R50</f>
        <v>-1.7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18.05</v>
      </c>
      <c r="AB51" s="76">
        <f>-STOA!R51</f>
        <v>0</v>
      </c>
      <c r="AC51">
        <f t="shared" si="0"/>
        <v>0.246558</v>
      </c>
      <c r="AD51">
        <f t="shared" si="1"/>
        <v>31.363441999999999</v>
      </c>
      <c r="AE51">
        <f>'IDT-1'!D51</f>
        <v>0</v>
      </c>
      <c r="AF51" s="25"/>
      <c r="AG51">
        <f t="shared" si="2"/>
        <v>31.363441999999999</v>
      </c>
      <c r="AI51" s="35">
        <f>PXIL!L51</f>
        <v>0</v>
      </c>
      <c r="AJ51" s="35">
        <f>PXIL!R51</f>
        <v>0</v>
      </c>
      <c r="AK51" s="35">
        <f>RTM_IEX!L51</f>
        <v>7.72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18.39</v>
      </c>
      <c r="AB52" s="76">
        <f>-STOA!R52</f>
        <v>0</v>
      </c>
      <c r="AC52">
        <f t="shared" si="0"/>
        <v>0.24398399999999998</v>
      </c>
      <c r="AD52">
        <f t="shared" si="1"/>
        <v>31.036016</v>
      </c>
      <c r="AE52">
        <f>'IDT-1'!D52</f>
        <v>0</v>
      </c>
      <c r="AF52" s="25"/>
      <c r="AG52">
        <f t="shared" si="2"/>
        <v>31.036016</v>
      </c>
      <c r="AI52" s="35">
        <f>PXIL!L52</f>
        <v>0</v>
      </c>
      <c r="AJ52" s="35">
        <f>PXIL!R52</f>
        <v>0</v>
      </c>
      <c r="AK52" s="35">
        <f>RTM_IEX!L52</f>
        <v>7.05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18.78</v>
      </c>
      <c r="AB53" s="76">
        <f>-STOA!R53</f>
        <v>0</v>
      </c>
      <c r="AC53">
        <f t="shared" si="0"/>
        <v>0.22971000000000003</v>
      </c>
      <c r="AD53">
        <f t="shared" si="1"/>
        <v>29.220290000000002</v>
      </c>
      <c r="AE53">
        <f>'IDT-1'!D53</f>
        <v>0</v>
      </c>
      <c r="AF53" s="25"/>
      <c r="AG53">
        <f t="shared" si="2"/>
        <v>29.220290000000002</v>
      </c>
      <c r="AI53" s="35">
        <f>PXIL!L53</f>
        <v>0</v>
      </c>
      <c r="AJ53" s="35">
        <f>PXIL!R53</f>
        <v>0</v>
      </c>
      <c r="AK53" s="35">
        <f>RTM_IEX!L53</f>
        <v>4.83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19.190000000000001</v>
      </c>
      <c r="AB54" s="76">
        <f>-STOA!R54</f>
        <v>0</v>
      </c>
      <c r="AC54">
        <f t="shared" si="0"/>
        <v>0.232908</v>
      </c>
      <c r="AD54">
        <f t="shared" si="1"/>
        <v>29.627092000000001</v>
      </c>
      <c r="AE54">
        <f>'IDT-1'!D54</f>
        <v>0</v>
      </c>
      <c r="AF54" s="25"/>
      <c r="AG54">
        <f t="shared" si="2"/>
        <v>29.627092000000001</v>
      </c>
      <c r="AI54" s="35">
        <f>PXIL!L54</f>
        <v>0</v>
      </c>
      <c r="AJ54" s="35">
        <f>PXIL!R54</f>
        <v>0</v>
      </c>
      <c r="AK54" s="35">
        <f>RTM_IEX!L54</f>
        <v>4.83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18.63</v>
      </c>
      <c r="AB55" s="76">
        <f>-STOA!R55</f>
        <v>0</v>
      </c>
      <c r="AC55">
        <f t="shared" si="0"/>
        <v>0.22853999999999997</v>
      </c>
      <c r="AD55">
        <f t="shared" si="1"/>
        <v>29.071459999999998</v>
      </c>
      <c r="AE55">
        <f>'IDT-1'!D55</f>
        <v>0</v>
      </c>
      <c r="AF55" s="25"/>
      <c r="AG55">
        <f t="shared" si="2"/>
        <v>29.071459999999998</v>
      </c>
      <c r="AI55" s="35">
        <f>PXIL!L55</f>
        <v>0</v>
      </c>
      <c r="AJ55" s="35">
        <f>PXIL!R55</f>
        <v>0</v>
      </c>
      <c r="AK55" s="35">
        <f>RTM_IEX!L55</f>
        <v>4.83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18.05</v>
      </c>
      <c r="AB56" s="76">
        <f>-STOA!R56</f>
        <v>0</v>
      </c>
      <c r="AC56">
        <f t="shared" si="0"/>
        <v>0.193908</v>
      </c>
      <c r="AD56">
        <f t="shared" si="1"/>
        <v>24.666091999999999</v>
      </c>
      <c r="AE56">
        <f>'IDT-1'!D56</f>
        <v>0</v>
      </c>
      <c r="AF56" s="25"/>
      <c r="AG56">
        <f t="shared" si="2"/>
        <v>24.666091999999999</v>
      </c>
      <c r="AI56" s="35">
        <f>PXIL!L56</f>
        <v>0</v>
      </c>
      <c r="AJ56" s="35">
        <f>PXIL!R56</f>
        <v>0</v>
      </c>
      <c r="AK56" s="35">
        <f>RTM_IEX!L56</f>
        <v>0.97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17.759999999999998</v>
      </c>
      <c r="AB57" s="76">
        <f>-STOA!R57</f>
        <v>0</v>
      </c>
      <c r="AC57">
        <f t="shared" si="0"/>
        <v>0.19913399999999998</v>
      </c>
      <c r="AD57">
        <f t="shared" si="1"/>
        <v>25.330865999999997</v>
      </c>
      <c r="AE57">
        <f>'IDT-1'!D57</f>
        <v>0</v>
      </c>
      <c r="AF57" s="25"/>
      <c r="AG57">
        <f t="shared" si="2"/>
        <v>25.330865999999997</v>
      </c>
      <c r="AI57" s="35">
        <f>PXIL!L57</f>
        <v>0</v>
      </c>
      <c r="AJ57" s="35">
        <f>PXIL!R57</f>
        <v>0</v>
      </c>
      <c r="AK57" s="35">
        <f>RTM_IEX!L57</f>
        <v>1.93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17.57</v>
      </c>
      <c r="AB58" s="76">
        <f>-STOA!R58</f>
        <v>0</v>
      </c>
      <c r="AC58">
        <f t="shared" si="0"/>
        <v>0.19765199999999999</v>
      </c>
      <c r="AD58">
        <f t="shared" si="1"/>
        <v>25.142347999999998</v>
      </c>
      <c r="AE58">
        <f>'IDT-1'!D58</f>
        <v>0</v>
      </c>
      <c r="AF58" s="25"/>
      <c r="AG58">
        <f t="shared" si="2"/>
        <v>25.142347999999998</v>
      </c>
      <c r="AI58" s="35">
        <f>PXIL!L58</f>
        <v>0</v>
      </c>
      <c r="AJ58" s="35">
        <f>PXIL!R58</f>
        <v>0</v>
      </c>
      <c r="AK58" s="35">
        <f>RTM_IEX!L58</f>
        <v>1.93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17.09</v>
      </c>
      <c r="AB59" s="76">
        <f>-STOA!R59</f>
        <v>0</v>
      </c>
      <c r="AC59">
        <f t="shared" si="0"/>
        <v>0.193908</v>
      </c>
      <c r="AD59">
        <f t="shared" si="1"/>
        <v>24.666091999999999</v>
      </c>
      <c r="AE59">
        <f>'IDT-1'!D59</f>
        <v>0</v>
      </c>
      <c r="AF59" s="25"/>
      <c r="AG59">
        <f t="shared" si="2"/>
        <v>24.666091999999999</v>
      </c>
      <c r="AI59" s="35">
        <f>PXIL!L59</f>
        <v>0</v>
      </c>
      <c r="AJ59" s="35">
        <f>PXIL!R59</f>
        <v>0</v>
      </c>
      <c r="AK59" s="35">
        <f>RTM_IEX!L59</f>
        <v>1.93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16.61</v>
      </c>
      <c r="AB60" s="76">
        <f>-STOA!R60</f>
        <v>0</v>
      </c>
      <c r="AC60">
        <f t="shared" si="0"/>
        <v>0.190164</v>
      </c>
      <c r="AD60">
        <f t="shared" si="1"/>
        <v>24.189836</v>
      </c>
      <c r="AE60">
        <f>'IDT-1'!D60</f>
        <v>0</v>
      </c>
      <c r="AF60" s="25"/>
      <c r="AG60">
        <f t="shared" si="2"/>
        <v>24.189836</v>
      </c>
      <c r="AI60" s="35">
        <f>PXIL!L60</f>
        <v>0</v>
      </c>
      <c r="AJ60" s="35">
        <f>PXIL!R60</f>
        <v>0</v>
      </c>
      <c r="AK60" s="35">
        <f>RTM_IEX!L60</f>
        <v>1.93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16.12</v>
      </c>
      <c r="AB61" s="76">
        <f>-STOA!R61</f>
        <v>0</v>
      </c>
      <c r="AC61">
        <f t="shared" si="0"/>
        <v>0.18634200000000001</v>
      </c>
      <c r="AD61">
        <f t="shared" si="1"/>
        <v>23.703658000000001</v>
      </c>
      <c r="AE61">
        <f>'IDT-1'!D61</f>
        <v>0</v>
      </c>
      <c r="AF61" s="25"/>
      <c r="AG61">
        <f t="shared" si="2"/>
        <v>23.703658000000001</v>
      </c>
      <c r="AI61" s="35">
        <f>PXIL!L61</f>
        <v>0</v>
      </c>
      <c r="AJ61" s="35">
        <f>PXIL!R61</f>
        <v>0</v>
      </c>
      <c r="AK61" s="35">
        <f>RTM_IEX!L61</f>
        <v>1.93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15.64</v>
      </c>
      <c r="AB62" s="76">
        <f>-STOA!R62</f>
        <v>0</v>
      </c>
      <c r="AC62">
        <f t="shared" si="0"/>
        <v>0.190164</v>
      </c>
      <c r="AD62">
        <f t="shared" si="1"/>
        <v>24.189836</v>
      </c>
      <c r="AE62">
        <f>'IDT-1'!D62</f>
        <v>0</v>
      </c>
      <c r="AF62" s="25"/>
      <c r="AG62">
        <f t="shared" si="2"/>
        <v>24.189836</v>
      </c>
      <c r="AI62" s="35">
        <f>PXIL!L62</f>
        <v>0</v>
      </c>
      <c r="AJ62" s="35">
        <f>PXIL!R62</f>
        <v>0</v>
      </c>
      <c r="AK62" s="35">
        <f>RTM_IEX!L62</f>
        <v>2.9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15.25</v>
      </c>
      <c r="AB63" s="76">
        <f>-STOA!R63</f>
        <v>0</v>
      </c>
      <c r="AC63">
        <f t="shared" si="0"/>
        <v>0.19460999999999998</v>
      </c>
      <c r="AD63">
        <f t="shared" si="1"/>
        <v>24.755389999999998</v>
      </c>
      <c r="AE63">
        <f>'IDT-1'!D63</f>
        <v>0</v>
      </c>
      <c r="AF63" s="25"/>
      <c r="AG63">
        <f t="shared" si="2"/>
        <v>24.755389999999998</v>
      </c>
      <c r="AI63" s="35">
        <f>PXIL!L63</f>
        <v>0</v>
      </c>
      <c r="AJ63" s="35">
        <f>PXIL!R63</f>
        <v>0</v>
      </c>
      <c r="AK63" s="35">
        <f>RTM_IEX!L63</f>
        <v>3.86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14.96</v>
      </c>
      <c r="AB64" s="76">
        <f>-STOA!R64</f>
        <v>0</v>
      </c>
      <c r="AC64">
        <f t="shared" si="0"/>
        <v>0.19234799999999999</v>
      </c>
      <c r="AD64">
        <f t="shared" si="1"/>
        <v>24.467652000000001</v>
      </c>
      <c r="AE64">
        <f>'IDT-1'!D64</f>
        <v>0</v>
      </c>
      <c r="AF64" s="25"/>
      <c r="AG64">
        <f t="shared" si="2"/>
        <v>24.467652000000001</v>
      </c>
      <c r="AI64" s="35">
        <f>PXIL!L64</f>
        <v>0</v>
      </c>
      <c r="AJ64" s="35">
        <f>PXIL!R64</f>
        <v>0</v>
      </c>
      <c r="AK64" s="35">
        <f>RTM_IEX!L64</f>
        <v>3.86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14.29</v>
      </c>
      <c r="AB65" s="76">
        <f>-STOA!R65</f>
        <v>0</v>
      </c>
      <c r="AC65">
        <f t="shared" si="0"/>
        <v>0.18712199999999998</v>
      </c>
      <c r="AD65">
        <f t="shared" si="1"/>
        <v>23.802878</v>
      </c>
      <c r="AE65">
        <f>'IDT-1'!D65</f>
        <v>0</v>
      </c>
      <c r="AF65" s="25"/>
      <c r="AG65">
        <f t="shared" si="2"/>
        <v>23.802878</v>
      </c>
      <c r="AI65" s="35">
        <f>PXIL!L65</f>
        <v>0</v>
      </c>
      <c r="AJ65" s="35">
        <f>PXIL!R65</f>
        <v>0</v>
      </c>
      <c r="AK65" s="35">
        <f>RTM_IEX!L65</f>
        <v>3.86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13.52</v>
      </c>
      <c r="AB66" s="76">
        <f>-STOA!R66</f>
        <v>0</v>
      </c>
      <c r="AC66">
        <f t="shared" si="0"/>
        <v>0.19616999999999998</v>
      </c>
      <c r="AD66">
        <f t="shared" si="1"/>
        <v>24.95383</v>
      </c>
      <c r="AE66">
        <f>'IDT-1'!D66</f>
        <v>0</v>
      </c>
      <c r="AF66" s="25"/>
      <c r="AG66">
        <f t="shared" si="2"/>
        <v>24.95383</v>
      </c>
      <c r="AI66" s="35">
        <f>PXIL!L66</f>
        <v>0</v>
      </c>
      <c r="AJ66" s="35">
        <f>PXIL!R66</f>
        <v>0</v>
      </c>
      <c r="AK66" s="35">
        <f>RTM_IEX!L66</f>
        <v>5.79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12.940000000000001</v>
      </c>
      <c r="AB67" s="76">
        <f>-STOA!R67</f>
        <v>0</v>
      </c>
      <c r="AC67">
        <f t="shared" si="0"/>
        <v>0.19164600000000001</v>
      </c>
      <c r="AD67">
        <f t="shared" si="1"/>
        <v>24.378354000000002</v>
      </c>
      <c r="AE67">
        <f>'IDT-1'!D67</f>
        <v>0</v>
      </c>
      <c r="AF67" s="25"/>
      <c r="AG67">
        <f t="shared" si="2"/>
        <v>24.378354000000002</v>
      </c>
      <c r="AI67" s="35">
        <f>PXIL!L67</f>
        <v>0</v>
      </c>
      <c r="AJ67" s="35">
        <f>PXIL!R67</f>
        <v>0</v>
      </c>
      <c r="AK67" s="35">
        <f>RTM_IEX!L67</f>
        <v>5.79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12.36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0.18712199999999998</v>
      </c>
      <c r="AD68">
        <f t="shared" ref="AD68:AD98" si="4">SUM(B68:AB68,AI68:AV68)-AC68</f>
        <v>23.802878</v>
      </c>
      <c r="AE68">
        <f>'IDT-1'!D68</f>
        <v>0</v>
      </c>
      <c r="AF68" s="25"/>
      <c r="AG68">
        <f t="shared" ref="AG68:AG98" si="5">SUM(AD68:AF68)</f>
        <v>23.802878</v>
      </c>
      <c r="AI68" s="35">
        <f>PXIL!L68</f>
        <v>0</v>
      </c>
      <c r="AJ68" s="35">
        <f>PXIL!R68</f>
        <v>0</v>
      </c>
      <c r="AK68" s="35">
        <f>RTM_IEX!L68</f>
        <v>5.79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12.129999999999999</v>
      </c>
      <c r="AB69" s="76">
        <f>-STOA!R69</f>
        <v>0</v>
      </c>
      <c r="AC69">
        <f t="shared" si="3"/>
        <v>0.19289399999999998</v>
      </c>
      <c r="AD69">
        <f t="shared" si="4"/>
        <v>24.537105999999998</v>
      </c>
      <c r="AE69">
        <f>'IDT-1'!D69</f>
        <v>0</v>
      </c>
      <c r="AF69" s="25"/>
      <c r="AG69">
        <f t="shared" si="5"/>
        <v>24.537105999999998</v>
      </c>
      <c r="AI69" s="35">
        <f>PXIL!L69</f>
        <v>0</v>
      </c>
      <c r="AJ69" s="35">
        <f>PXIL!R69</f>
        <v>0</v>
      </c>
      <c r="AK69" s="35">
        <f>RTM_IEX!L69</f>
        <v>6.76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11.91</v>
      </c>
      <c r="AB70" s="76">
        <f>-STOA!R70</f>
        <v>0</v>
      </c>
      <c r="AC70">
        <f t="shared" si="3"/>
        <v>0.19117799999999999</v>
      </c>
      <c r="AD70">
        <f t="shared" si="4"/>
        <v>24.318821999999997</v>
      </c>
      <c r="AE70">
        <f>'IDT-1'!D70</f>
        <v>0</v>
      </c>
      <c r="AF70" s="25"/>
      <c r="AG70">
        <f t="shared" si="5"/>
        <v>24.318821999999997</v>
      </c>
      <c r="AI70" s="35">
        <f>PXIL!L70</f>
        <v>0</v>
      </c>
      <c r="AJ70" s="35">
        <f>PXIL!R70</f>
        <v>0</v>
      </c>
      <c r="AK70" s="35">
        <f>RTM_IEX!L70</f>
        <v>6.76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11.34</v>
      </c>
      <c r="AB71" s="76">
        <f>-STOA!R71</f>
        <v>0</v>
      </c>
      <c r="AC71">
        <f t="shared" si="3"/>
        <v>0.18673199999999998</v>
      </c>
      <c r="AD71">
        <f t="shared" si="4"/>
        <v>23.753267999999998</v>
      </c>
      <c r="AE71">
        <f>'IDT-1'!D71</f>
        <v>0</v>
      </c>
      <c r="AF71" s="25"/>
      <c r="AG71">
        <f t="shared" si="5"/>
        <v>23.753267999999998</v>
      </c>
      <c r="AI71" s="35">
        <f>PXIL!L71</f>
        <v>0</v>
      </c>
      <c r="AJ71" s="35">
        <f>PXIL!R71</f>
        <v>0</v>
      </c>
      <c r="AK71" s="35">
        <f>RTM_IEX!L71</f>
        <v>6.76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11.219999999999999</v>
      </c>
      <c r="AB72" s="76">
        <f>-STOA!R72</f>
        <v>0</v>
      </c>
      <c r="AC72">
        <f t="shared" si="3"/>
        <v>0.19328399999999998</v>
      </c>
      <c r="AD72">
        <f t="shared" si="4"/>
        <v>24.586715999999999</v>
      </c>
      <c r="AE72">
        <f>'IDT-1'!D72</f>
        <v>0</v>
      </c>
      <c r="AF72" s="25"/>
      <c r="AG72">
        <f t="shared" si="5"/>
        <v>24.586715999999999</v>
      </c>
      <c r="AI72" s="35">
        <f>PXIL!L72</f>
        <v>0</v>
      </c>
      <c r="AJ72" s="35">
        <f>PXIL!R72</f>
        <v>0</v>
      </c>
      <c r="AK72" s="35">
        <f>RTM_IEX!L72</f>
        <v>7.72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11.14</v>
      </c>
      <c r="AB73" s="76">
        <f>-STOA!R73</f>
        <v>0</v>
      </c>
      <c r="AC73">
        <f t="shared" si="3"/>
        <v>0.19648199999999999</v>
      </c>
      <c r="AD73">
        <f t="shared" si="4"/>
        <v>24.993518000000002</v>
      </c>
      <c r="AE73">
        <f>'IDT-1'!D73</f>
        <v>0</v>
      </c>
      <c r="AF73" s="25"/>
      <c r="AG73">
        <f t="shared" si="5"/>
        <v>24.993518000000002</v>
      </c>
      <c r="AI73" s="35">
        <f>PXIL!L73</f>
        <v>0</v>
      </c>
      <c r="AJ73" s="35">
        <f>PXIL!R73</f>
        <v>0</v>
      </c>
      <c r="AK73" s="35">
        <f>RTM_IEX!L73</f>
        <v>8.2100000000000009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10.76</v>
      </c>
      <c r="AB74" s="76">
        <f>-STOA!R74</f>
        <v>0</v>
      </c>
      <c r="AC74">
        <f t="shared" si="3"/>
        <v>0.19726199999999999</v>
      </c>
      <c r="AD74">
        <f t="shared" si="4"/>
        <v>25.092738000000001</v>
      </c>
      <c r="AE74">
        <f>'IDT-1'!D74</f>
        <v>0</v>
      </c>
      <c r="AF74" s="25"/>
      <c r="AG74">
        <f t="shared" si="5"/>
        <v>25.092738000000001</v>
      </c>
      <c r="AI74" s="35">
        <f>PXIL!L74</f>
        <v>0</v>
      </c>
      <c r="AJ74" s="35">
        <f>PXIL!R74</f>
        <v>0</v>
      </c>
      <c r="AK74" s="35">
        <f>RTM_IEX!L74</f>
        <v>8.69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10.620000000000001</v>
      </c>
      <c r="AB75" s="76">
        <f>-STOA!R75</f>
        <v>0</v>
      </c>
      <c r="AC75">
        <f t="shared" si="3"/>
        <v>0.19617000000000001</v>
      </c>
      <c r="AD75">
        <f t="shared" si="4"/>
        <v>24.95383</v>
      </c>
      <c r="AE75">
        <f>'IDT-1'!D75</f>
        <v>0</v>
      </c>
      <c r="AF75" s="25"/>
      <c r="AG75">
        <f t="shared" si="5"/>
        <v>24.95383</v>
      </c>
      <c r="AI75" s="35">
        <f>PXIL!L75</f>
        <v>0</v>
      </c>
      <c r="AJ75" s="35">
        <f>PXIL!R75</f>
        <v>0</v>
      </c>
      <c r="AK75" s="35">
        <f>RTM_IEX!L75</f>
        <v>8.69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10.620000000000001</v>
      </c>
      <c r="AB76" s="76">
        <f>-STOA!R76</f>
        <v>0</v>
      </c>
      <c r="AC76">
        <f t="shared" si="3"/>
        <v>0.19617000000000001</v>
      </c>
      <c r="AD76">
        <f t="shared" si="4"/>
        <v>24.95383</v>
      </c>
      <c r="AE76">
        <f>'IDT-1'!D76</f>
        <v>0</v>
      </c>
      <c r="AF76" s="25"/>
      <c r="AG76">
        <f t="shared" si="5"/>
        <v>24.95383</v>
      </c>
      <c r="AI76" s="35">
        <f>PXIL!L76</f>
        <v>0</v>
      </c>
      <c r="AJ76" s="35">
        <f>PXIL!R76</f>
        <v>0</v>
      </c>
      <c r="AK76" s="35">
        <f>RTM_IEX!L76</f>
        <v>8.69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10.620000000000001</v>
      </c>
      <c r="AB77" s="76">
        <f>-STOA!R77</f>
        <v>0</v>
      </c>
      <c r="AC77">
        <f t="shared" si="3"/>
        <v>0.19617000000000001</v>
      </c>
      <c r="AD77">
        <f t="shared" si="4"/>
        <v>24.95383</v>
      </c>
      <c r="AE77">
        <f>'IDT-1'!D77</f>
        <v>0</v>
      </c>
      <c r="AF77" s="25"/>
      <c r="AG77">
        <f t="shared" si="5"/>
        <v>24.95383</v>
      </c>
      <c r="AI77" s="35">
        <f>PXIL!L77</f>
        <v>0</v>
      </c>
      <c r="AJ77" s="35">
        <f>PXIL!R77</f>
        <v>0</v>
      </c>
      <c r="AK77" s="35">
        <f>RTM_IEX!L77</f>
        <v>8.69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10.620000000000001</v>
      </c>
      <c r="AB78" s="76">
        <f>-STOA!R78</f>
        <v>0</v>
      </c>
      <c r="AC78">
        <f t="shared" si="3"/>
        <v>0.19617000000000001</v>
      </c>
      <c r="AD78">
        <f t="shared" si="4"/>
        <v>24.95383</v>
      </c>
      <c r="AE78">
        <f>'IDT-1'!D78</f>
        <v>0</v>
      </c>
      <c r="AF78" s="25"/>
      <c r="AG78">
        <f t="shared" si="5"/>
        <v>24.95383</v>
      </c>
      <c r="AI78" s="35">
        <f>PXIL!L78</f>
        <v>0</v>
      </c>
      <c r="AJ78" s="35">
        <f>PXIL!R78</f>
        <v>0</v>
      </c>
      <c r="AK78" s="35">
        <f>RTM_IEX!L78</f>
        <v>8.69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10.620000000000001</v>
      </c>
      <c r="AB79" s="76">
        <f>-STOA!R79</f>
        <v>0</v>
      </c>
      <c r="AC79">
        <f t="shared" si="3"/>
        <v>0.19617000000000001</v>
      </c>
      <c r="AD79">
        <f t="shared" si="4"/>
        <v>24.95383</v>
      </c>
      <c r="AE79">
        <f>'IDT-1'!D79</f>
        <v>0</v>
      </c>
      <c r="AF79" s="25"/>
      <c r="AG79">
        <f t="shared" si="5"/>
        <v>24.95383</v>
      </c>
      <c r="AI79" s="35">
        <f>PXIL!L79</f>
        <v>0</v>
      </c>
      <c r="AJ79" s="35">
        <f>PXIL!R79</f>
        <v>0</v>
      </c>
      <c r="AK79" s="35">
        <f>RTM_IEX!L79</f>
        <v>8.69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10.620000000000001</v>
      </c>
      <c r="AB80" s="76">
        <f>-STOA!R80</f>
        <v>0</v>
      </c>
      <c r="AC80">
        <f t="shared" si="3"/>
        <v>0.19617000000000001</v>
      </c>
      <c r="AD80">
        <f t="shared" si="4"/>
        <v>24.95383</v>
      </c>
      <c r="AE80">
        <f>'IDT-1'!D80</f>
        <v>0</v>
      </c>
      <c r="AF80" s="25"/>
      <c r="AG80">
        <f t="shared" si="5"/>
        <v>24.95383</v>
      </c>
      <c r="AI80" s="35">
        <f>PXIL!L80</f>
        <v>0</v>
      </c>
      <c r="AJ80" s="35">
        <f>PXIL!R80</f>
        <v>0</v>
      </c>
      <c r="AK80" s="35">
        <f>RTM_IEX!L80</f>
        <v>8.69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10.620000000000001</v>
      </c>
      <c r="AB81" s="76">
        <f>-STOA!R81</f>
        <v>0</v>
      </c>
      <c r="AC81">
        <f t="shared" si="3"/>
        <v>0.19617000000000001</v>
      </c>
      <c r="AD81">
        <f t="shared" si="4"/>
        <v>24.95383</v>
      </c>
      <c r="AE81">
        <f>'IDT-1'!D81</f>
        <v>0</v>
      </c>
      <c r="AF81" s="25"/>
      <c r="AG81">
        <f t="shared" si="5"/>
        <v>24.95383</v>
      </c>
      <c r="AI81" s="35">
        <f>PXIL!L81</f>
        <v>0</v>
      </c>
      <c r="AJ81" s="35">
        <f>PXIL!R81</f>
        <v>0</v>
      </c>
      <c r="AK81" s="35">
        <f>RTM_IEX!L81</f>
        <v>8.69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10.620000000000001</v>
      </c>
      <c r="AB82" s="76">
        <f>-STOA!R82</f>
        <v>0</v>
      </c>
      <c r="AC82">
        <f t="shared" si="3"/>
        <v>0.19617000000000001</v>
      </c>
      <c r="AD82">
        <f t="shared" si="4"/>
        <v>24.95383</v>
      </c>
      <c r="AE82">
        <f>'IDT-1'!D82</f>
        <v>0</v>
      </c>
      <c r="AF82" s="25"/>
      <c r="AG82">
        <f t="shared" si="5"/>
        <v>24.95383</v>
      </c>
      <c r="AI82" s="35">
        <f>PXIL!L82</f>
        <v>0</v>
      </c>
      <c r="AJ82" s="35">
        <f>PXIL!R82</f>
        <v>0</v>
      </c>
      <c r="AK82" s="35">
        <f>RTM_IEX!L82</f>
        <v>8.69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10.620000000000001</v>
      </c>
      <c r="AB83" s="76">
        <f>-STOA!R83</f>
        <v>0</v>
      </c>
      <c r="AC83">
        <f t="shared" si="3"/>
        <v>0.19617000000000001</v>
      </c>
      <c r="AD83">
        <f t="shared" si="4"/>
        <v>24.95383</v>
      </c>
      <c r="AE83">
        <f>'IDT-1'!D83</f>
        <v>0</v>
      </c>
      <c r="AF83" s="25"/>
      <c r="AG83">
        <f t="shared" si="5"/>
        <v>24.95383</v>
      </c>
      <c r="AI83" s="35">
        <f>PXIL!L83</f>
        <v>0</v>
      </c>
      <c r="AJ83" s="35">
        <f>PXIL!R83</f>
        <v>0</v>
      </c>
      <c r="AK83" s="35">
        <f>RTM_IEX!L83</f>
        <v>8.69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10.620000000000001</v>
      </c>
      <c r="AB84" s="76">
        <f>-STOA!R84</f>
        <v>0</v>
      </c>
      <c r="AC84">
        <f t="shared" si="3"/>
        <v>0.211224</v>
      </c>
      <c r="AD84">
        <f t="shared" si="4"/>
        <v>26.868775999999997</v>
      </c>
      <c r="AE84">
        <f>'IDT-1'!D84</f>
        <v>0</v>
      </c>
      <c r="AF84" s="25"/>
      <c r="AG84">
        <f t="shared" si="5"/>
        <v>26.868775999999997</v>
      </c>
      <c r="AI84" s="35">
        <f>PXIL!L84</f>
        <v>0</v>
      </c>
      <c r="AJ84" s="35">
        <f>PXIL!R84</f>
        <v>0</v>
      </c>
      <c r="AK84" s="35">
        <f>RTM_IEX!L84</f>
        <v>10.62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10.620000000000001</v>
      </c>
      <c r="AB85" s="76">
        <f>-STOA!R85</f>
        <v>0</v>
      </c>
      <c r="AC85">
        <f t="shared" si="3"/>
        <v>0.203736</v>
      </c>
      <c r="AD85">
        <f t="shared" si="4"/>
        <v>25.916264000000002</v>
      </c>
      <c r="AE85">
        <f>'IDT-1'!D85</f>
        <v>0</v>
      </c>
      <c r="AF85" s="25"/>
      <c r="AG85">
        <f t="shared" si="5"/>
        <v>25.916264000000002</v>
      </c>
      <c r="AI85" s="35">
        <f>PXIL!L85</f>
        <v>0</v>
      </c>
      <c r="AJ85" s="35">
        <f>PXIL!R85</f>
        <v>0</v>
      </c>
      <c r="AK85" s="35">
        <f>RTM_IEX!L85</f>
        <v>9.66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10.620000000000001</v>
      </c>
      <c r="AB86" s="76">
        <f>-STOA!R86</f>
        <v>0</v>
      </c>
      <c r="AC86">
        <f t="shared" si="3"/>
        <v>0.203736</v>
      </c>
      <c r="AD86">
        <f t="shared" si="4"/>
        <v>25.916264000000002</v>
      </c>
      <c r="AE86">
        <f>'IDT-1'!D86</f>
        <v>0</v>
      </c>
      <c r="AF86" s="25"/>
      <c r="AG86">
        <f t="shared" si="5"/>
        <v>25.916264000000002</v>
      </c>
      <c r="AI86" s="35">
        <f>PXIL!L86</f>
        <v>0</v>
      </c>
      <c r="AJ86" s="35">
        <f>PXIL!R86</f>
        <v>0</v>
      </c>
      <c r="AK86" s="35">
        <f>RTM_IEX!L86</f>
        <v>9.66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10.620000000000001</v>
      </c>
      <c r="AB87" s="76">
        <f>-STOA!R87</f>
        <v>0</v>
      </c>
      <c r="AC87">
        <f t="shared" si="3"/>
        <v>0.22331400000000001</v>
      </c>
      <c r="AD87">
        <f t="shared" si="4"/>
        <v>28.406686000000004</v>
      </c>
      <c r="AE87">
        <f>'IDT-1'!D87</f>
        <v>0</v>
      </c>
      <c r="AF87" s="25"/>
      <c r="AG87">
        <f t="shared" si="5"/>
        <v>28.406686000000004</v>
      </c>
      <c r="AI87" s="35">
        <f>PXIL!L87</f>
        <v>0</v>
      </c>
      <c r="AJ87" s="35">
        <f>PXIL!R87</f>
        <v>0</v>
      </c>
      <c r="AK87" s="35">
        <f>RTM_IEX!L87</f>
        <v>12.17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10.620000000000001</v>
      </c>
      <c r="AB88" s="76">
        <f>-STOA!R88</f>
        <v>0</v>
      </c>
      <c r="AC88">
        <f t="shared" si="3"/>
        <v>0.22331400000000001</v>
      </c>
      <c r="AD88">
        <f t="shared" si="4"/>
        <v>28.406686000000004</v>
      </c>
      <c r="AE88">
        <f>'IDT-1'!D88</f>
        <v>0</v>
      </c>
      <c r="AF88" s="25"/>
      <c r="AG88">
        <f t="shared" si="5"/>
        <v>28.406686000000004</v>
      </c>
      <c r="AI88" s="35">
        <f>PXIL!L88</f>
        <v>0</v>
      </c>
      <c r="AJ88" s="35">
        <f>PXIL!R88</f>
        <v>0</v>
      </c>
      <c r="AK88" s="35">
        <f>RTM_IEX!L88</f>
        <v>12.17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10.620000000000001</v>
      </c>
      <c r="AB89" s="76">
        <f>-STOA!R89</f>
        <v>0</v>
      </c>
      <c r="AC89">
        <f t="shared" si="3"/>
        <v>0.22175400000000001</v>
      </c>
      <c r="AD89">
        <f t="shared" si="4"/>
        <v>28.208245999999999</v>
      </c>
      <c r="AE89">
        <f>'IDT-1'!D89</f>
        <v>0</v>
      </c>
      <c r="AF89" s="25"/>
      <c r="AG89">
        <f t="shared" si="5"/>
        <v>28.208245999999999</v>
      </c>
      <c r="AI89" s="35">
        <f>PXIL!L89</f>
        <v>0</v>
      </c>
      <c r="AJ89" s="35">
        <f>PXIL!R89</f>
        <v>0</v>
      </c>
      <c r="AK89" s="35">
        <f>RTM_IEX!L89</f>
        <v>11.97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10.620000000000001</v>
      </c>
      <c r="AB90" s="76">
        <f>-STOA!R90</f>
        <v>0</v>
      </c>
      <c r="AC90">
        <f t="shared" si="3"/>
        <v>0.21949199999999999</v>
      </c>
      <c r="AD90">
        <f t="shared" si="4"/>
        <v>27.920508000000002</v>
      </c>
      <c r="AE90">
        <f>'IDT-1'!D90</f>
        <v>0</v>
      </c>
      <c r="AF90" s="25"/>
      <c r="AG90">
        <f t="shared" si="5"/>
        <v>27.920508000000002</v>
      </c>
      <c r="AI90" s="35">
        <f>PXIL!L90</f>
        <v>0</v>
      </c>
      <c r="AJ90" s="35">
        <f>PXIL!R90</f>
        <v>0</v>
      </c>
      <c r="AK90" s="35">
        <f>RTM_IEX!L90</f>
        <v>11.68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10.620000000000001</v>
      </c>
      <c r="AB91" s="76">
        <f>-STOA!R91</f>
        <v>0</v>
      </c>
      <c r="AC91">
        <f t="shared" si="3"/>
        <v>0.21949199999999999</v>
      </c>
      <c r="AD91">
        <f t="shared" si="4"/>
        <v>27.920508000000002</v>
      </c>
      <c r="AE91">
        <f>'IDT-1'!D91</f>
        <v>0</v>
      </c>
      <c r="AF91" s="25"/>
      <c r="AG91">
        <f t="shared" si="5"/>
        <v>27.920508000000002</v>
      </c>
      <c r="AI91" s="35">
        <f>PXIL!L91</f>
        <v>0</v>
      </c>
      <c r="AJ91" s="35">
        <f>PXIL!R91</f>
        <v>0</v>
      </c>
      <c r="AK91" s="35">
        <f>RTM_IEX!L91</f>
        <v>11.68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10.620000000000001</v>
      </c>
      <c r="AB92" s="76">
        <f>-STOA!R92</f>
        <v>0</v>
      </c>
      <c r="AC92">
        <f t="shared" si="3"/>
        <v>0.21348600000000001</v>
      </c>
      <c r="AD92">
        <f t="shared" si="4"/>
        <v>27.156514000000001</v>
      </c>
      <c r="AE92">
        <f>'IDT-1'!D92</f>
        <v>0</v>
      </c>
      <c r="AF92" s="25"/>
      <c r="AG92">
        <f t="shared" si="5"/>
        <v>27.156514000000001</v>
      </c>
      <c r="AI92" s="35">
        <f>PXIL!L92</f>
        <v>0</v>
      </c>
      <c r="AJ92" s="35">
        <f>PXIL!R92</f>
        <v>0</v>
      </c>
      <c r="AK92" s="35">
        <f>RTM_IEX!L92</f>
        <v>10.91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10.620000000000001</v>
      </c>
      <c r="AB93" s="76">
        <f>-STOA!R93</f>
        <v>0</v>
      </c>
      <c r="AC93">
        <f t="shared" si="3"/>
        <v>0.16606199999999999</v>
      </c>
      <c r="AD93">
        <f t="shared" si="4"/>
        <v>21.123937999999999</v>
      </c>
      <c r="AE93">
        <f>'IDT-1'!D93</f>
        <v>0</v>
      </c>
      <c r="AF93" s="25"/>
      <c r="AG93">
        <f t="shared" si="5"/>
        <v>21.123937999999999</v>
      </c>
      <c r="AI93" s="35">
        <f>PXIL!L93</f>
        <v>0</v>
      </c>
      <c r="AJ93" s="35">
        <f>PXIL!R93</f>
        <v>0</v>
      </c>
      <c r="AK93" s="35">
        <f>RTM_IEX!L93</f>
        <v>4.83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10.620000000000001</v>
      </c>
      <c r="AB94" s="76">
        <f>-STOA!R94</f>
        <v>0</v>
      </c>
      <c r="AC94">
        <f t="shared" si="3"/>
        <v>0.158496</v>
      </c>
      <c r="AD94">
        <f t="shared" si="4"/>
        <v>20.161504000000001</v>
      </c>
      <c r="AE94">
        <f>'IDT-1'!D94</f>
        <v>0</v>
      </c>
      <c r="AF94" s="25"/>
      <c r="AG94">
        <f t="shared" si="5"/>
        <v>20.161504000000001</v>
      </c>
      <c r="AI94" s="35">
        <f>PXIL!L94</f>
        <v>0</v>
      </c>
      <c r="AJ94" s="35">
        <f>PXIL!R94</f>
        <v>0</v>
      </c>
      <c r="AK94" s="35">
        <f>RTM_IEX!L94</f>
        <v>3.86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10.620000000000001</v>
      </c>
      <c r="AB95" s="76">
        <f>-STOA!R95</f>
        <v>0</v>
      </c>
      <c r="AC95">
        <f t="shared" si="3"/>
        <v>0.154752</v>
      </c>
      <c r="AD95">
        <f t="shared" si="4"/>
        <v>19.685248000000001</v>
      </c>
      <c r="AE95">
        <f>'IDT-1'!D95</f>
        <v>0</v>
      </c>
      <c r="AF95" s="25"/>
      <c r="AG95">
        <f t="shared" si="5"/>
        <v>19.685248000000001</v>
      </c>
      <c r="AI95" s="35">
        <f>PXIL!L95</f>
        <v>0</v>
      </c>
      <c r="AJ95" s="35">
        <f>PXIL!R95</f>
        <v>0</v>
      </c>
      <c r="AK95" s="35">
        <f>RTM_IEX!L95</f>
        <v>3.38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10.620000000000001</v>
      </c>
      <c r="AB96" s="76">
        <f>-STOA!R96</f>
        <v>0</v>
      </c>
      <c r="AC96">
        <f t="shared" si="3"/>
        <v>0.151008</v>
      </c>
      <c r="AD96">
        <f t="shared" si="4"/>
        <v>19.208991999999999</v>
      </c>
      <c r="AE96">
        <f>'IDT-1'!D96</f>
        <v>0</v>
      </c>
      <c r="AF96" s="25"/>
      <c r="AG96">
        <f t="shared" si="5"/>
        <v>19.208991999999999</v>
      </c>
      <c r="AI96" s="35">
        <f>PXIL!L96</f>
        <v>0</v>
      </c>
      <c r="AJ96" s="35">
        <f>PXIL!R96</f>
        <v>0</v>
      </c>
      <c r="AK96" s="35">
        <f>RTM_IEX!L96</f>
        <v>2.9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10.620000000000001</v>
      </c>
      <c r="AB97" s="76">
        <f>-STOA!R97</f>
        <v>0</v>
      </c>
      <c r="AC97">
        <f t="shared" si="3"/>
        <v>0.151008</v>
      </c>
      <c r="AD97">
        <f t="shared" si="4"/>
        <v>19.208991999999999</v>
      </c>
      <c r="AE97">
        <f>'IDT-1'!D97</f>
        <v>0</v>
      </c>
      <c r="AF97" s="25"/>
      <c r="AG97">
        <f t="shared" si="5"/>
        <v>19.208991999999999</v>
      </c>
      <c r="AI97" s="35">
        <f>PXIL!L97</f>
        <v>0</v>
      </c>
      <c r="AJ97" s="35">
        <f>PXIL!R97</f>
        <v>0</v>
      </c>
      <c r="AK97" s="35">
        <f>RTM_IEX!L97</f>
        <v>2.9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10.620000000000001</v>
      </c>
      <c r="AB98" s="76">
        <f>-STOA!R98</f>
        <v>0</v>
      </c>
      <c r="AC98">
        <f t="shared" si="3"/>
        <v>0.151008</v>
      </c>
      <c r="AD98">
        <f t="shared" si="4"/>
        <v>19.208991999999999</v>
      </c>
      <c r="AE98">
        <f>'IDT-1'!D98</f>
        <v>0</v>
      </c>
      <c r="AF98" s="25"/>
      <c r="AG98">
        <f t="shared" si="5"/>
        <v>19.208991999999999</v>
      </c>
      <c r="AI98" s="35">
        <f>PXIL!L98</f>
        <v>0</v>
      </c>
      <c r="AJ98" s="35">
        <f>PXIL!R98</f>
        <v>0</v>
      </c>
      <c r="AK98" s="35">
        <f>RTM_IEX!L98</f>
        <v>2.9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0.14015999999999981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0.29959749999999957</v>
      </c>
      <c r="AB99" s="76">
        <f t="shared" si="6"/>
        <v>0</v>
      </c>
      <c r="AC99">
        <f t="shared" si="6"/>
        <v>4.3076656478532576E-3</v>
      </c>
      <c r="AD99">
        <f t="shared" si="6"/>
        <v>0.54544733435214632</v>
      </c>
      <c r="AE99">
        <f t="shared" ref="AE99:AT99" si="7">SUM(AE3:AE98)/4000</f>
        <v>0</v>
      </c>
      <c r="AG99">
        <f t="shared" si="7"/>
        <v>0.54544733435214632</v>
      </c>
      <c r="AI99">
        <f t="shared" si="7"/>
        <v>0</v>
      </c>
      <c r="AJ99">
        <f t="shared" si="7"/>
        <v>0</v>
      </c>
      <c r="AK99">
        <f t="shared" si="7"/>
        <v>0.11124750000000003</v>
      </c>
      <c r="AL99">
        <f t="shared" si="7"/>
        <v>-1.25E-3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45599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16.649999999999999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0.12986999999999999</v>
      </c>
      <c r="AD3">
        <f>SUM(B3:AB3,AI3:AV3)-AC3</f>
        <v>16.520129999999998</v>
      </c>
      <c r="AE3">
        <v>0</v>
      </c>
      <c r="AF3" s="25"/>
      <c r="AG3">
        <f>SUM(AD3:AF3)</f>
        <v>16.520129999999998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17.22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0.13431599999999999</v>
      </c>
      <c r="AD4">
        <f t="shared" ref="AD4:AD67" si="1">SUM(B4:AB4,AI4:AV4)-AC4</f>
        <v>17.085684000000001</v>
      </c>
      <c r="AE4">
        <v>0</v>
      </c>
      <c r="AF4" s="25"/>
      <c r="AG4">
        <f t="shared" ref="AG4:AG67" si="2">SUM(AD4:AF4)</f>
        <v>17.085684000000001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15.83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0.123474</v>
      </c>
      <c r="AD5">
        <f t="shared" si="1"/>
        <v>15.706526</v>
      </c>
      <c r="AE5">
        <v>0</v>
      </c>
      <c r="AF5" s="25"/>
      <c r="AG5">
        <f t="shared" si="2"/>
        <v>15.706526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13.86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0.108108</v>
      </c>
      <c r="AD6">
        <f t="shared" si="1"/>
        <v>13.751892</v>
      </c>
      <c r="AE6">
        <v>0</v>
      </c>
      <c r="AF6" s="25"/>
      <c r="AG6">
        <f t="shared" si="2"/>
        <v>13.751892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14.7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0.11465999999999998</v>
      </c>
      <c r="AD7">
        <f t="shared" si="1"/>
        <v>14.585339999999999</v>
      </c>
      <c r="AE7">
        <v>0</v>
      </c>
      <c r="AF7" s="25"/>
      <c r="AG7">
        <f t="shared" si="2"/>
        <v>14.585339999999999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15.63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0.12191399999999999</v>
      </c>
      <c r="AD8">
        <f t="shared" si="1"/>
        <v>15.508086</v>
      </c>
      <c r="AE8">
        <v>0</v>
      </c>
      <c r="AF8" s="25"/>
      <c r="AG8">
        <f t="shared" si="2"/>
        <v>15.508086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0.108264</v>
      </c>
      <c r="AD9">
        <f t="shared" si="1"/>
        <v>13.771736000000001</v>
      </c>
      <c r="AE9">
        <v>0</v>
      </c>
      <c r="AF9" s="25"/>
      <c r="AG9">
        <f t="shared" si="2"/>
        <v>13.771736000000001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0.11021400000000001</v>
      </c>
      <c r="AD10">
        <f t="shared" si="1"/>
        <v>14.019786000000002</v>
      </c>
      <c r="AE10">
        <v>0</v>
      </c>
      <c r="AF10" s="25"/>
      <c r="AG10">
        <f t="shared" si="2"/>
        <v>14.019786000000002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0.107874</v>
      </c>
      <c r="AD11">
        <f t="shared" si="1"/>
        <v>13.722125999999999</v>
      </c>
      <c r="AE11">
        <v>0</v>
      </c>
      <c r="AF11" s="25"/>
      <c r="AG11">
        <f t="shared" si="2"/>
        <v>13.722125999999999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11.95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9.3209999999999987E-2</v>
      </c>
      <c r="AD12">
        <f t="shared" si="1"/>
        <v>11.85679</v>
      </c>
      <c r="AE12">
        <v>0</v>
      </c>
      <c r="AF12" s="25"/>
      <c r="AG12">
        <f t="shared" si="2"/>
        <v>11.85679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0.10093199999999999</v>
      </c>
      <c r="AD13">
        <f t="shared" si="1"/>
        <v>12.839067999999999</v>
      </c>
      <c r="AE13">
        <v>0</v>
      </c>
      <c r="AF13" s="25"/>
      <c r="AG13">
        <f t="shared" si="2"/>
        <v>12.839067999999999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16.88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0.13166399999999998</v>
      </c>
      <c r="AD14">
        <f t="shared" si="1"/>
        <v>16.748335999999998</v>
      </c>
      <c r="AE14">
        <v>0</v>
      </c>
      <c r="AF14" s="25"/>
      <c r="AG14">
        <f t="shared" si="2"/>
        <v>16.748335999999998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18.600000000000001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0.14508000000000001</v>
      </c>
      <c r="AD15">
        <f t="shared" si="1"/>
        <v>18.454920000000001</v>
      </c>
      <c r="AE15">
        <v>0</v>
      </c>
      <c r="AF15" s="25"/>
      <c r="AG15">
        <f t="shared" si="2"/>
        <v>18.454920000000001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16.79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0.130962</v>
      </c>
      <c r="AD16">
        <f t="shared" si="1"/>
        <v>16.659037999999999</v>
      </c>
      <c r="AE16">
        <v>0</v>
      </c>
      <c r="AF16" s="25"/>
      <c r="AG16">
        <f t="shared" si="2"/>
        <v>16.659037999999999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16.559999999999999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0.12916799999999998</v>
      </c>
      <c r="AD17">
        <f t="shared" si="1"/>
        <v>16.430831999999999</v>
      </c>
      <c r="AE17">
        <v>0</v>
      </c>
      <c r="AF17" s="25"/>
      <c r="AG17">
        <f t="shared" si="2"/>
        <v>16.430831999999999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0.13119600000000001</v>
      </c>
      <c r="AD18">
        <f t="shared" si="1"/>
        <v>16.688804000000001</v>
      </c>
      <c r="AE18">
        <v>0</v>
      </c>
      <c r="AF18" s="25"/>
      <c r="AG18">
        <f t="shared" si="2"/>
        <v>16.688804000000001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19.309999999999999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0.68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0.15592199999999998</v>
      </c>
      <c r="AD19">
        <f t="shared" si="1"/>
        <v>19.834077999999998</v>
      </c>
      <c r="AE19">
        <v>0</v>
      </c>
      <c r="AF19" s="25"/>
      <c r="AG19">
        <f t="shared" si="2"/>
        <v>19.834077999999998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19.309999999999999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1.93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0.16567199999999999</v>
      </c>
      <c r="AD20">
        <f t="shared" si="1"/>
        <v>21.074327999999998</v>
      </c>
      <c r="AE20">
        <v>0</v>
      </c>
      <c r="AF20" s="25"/>
      <c r="AG20">
        <f t="shared" si="2"/>
        <v>21.074327999999998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19.309999999999999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2.41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0.16941599999999998</v>
      </c>
      <c r="AD21">
        <f t="shared" si="1"/>
        <v>21.550584000000001</v>
      </c>
      <c r="AE21">
        <v>0</v>
      </c>
      <c r="AF21" s="25"/>
      <c r="AG21">
        <f t="shared" si="2"/>
        <v>21.550584000000001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19.309999999999999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3.96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0.181506</v>
      </c>
      <c r="AD22">
        <f t="shared" si="1"/>
        <v>23.088494000000001</v>
      </c>
      <c r="AE22">
        <v>0</v>
      </c>
      <c r="AF22" s="25"/>
      <c r="AG22">
        <f t="shared" si="2"/>
        <v>23.088494000000001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19.309999999999999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8.59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0.21761999999999998</v>
      </c>
      <c r="AD23">
        <f t="shared" si="1"/>
        <v>27.682379999999998</v>
      </c>
      <c r="AE23">
        <v>0</v>
      </c>
      <c r="AF23" s="25"/>
      <c r="AG23">
        <f t="shared" si="2"/>
        <v>27.682379999999998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19.309999999999999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6.08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0.198042</v>
      </c>
      <c r="AD24">
        <f t="shared" si="1"/>
        <v>25.191958</v>
      </c>
      <c r="AE24">
        <v>0</v>
      </c>
      <c r="AF24" s="25"/>
      <c r="AG24">
        <f t="shared" si="2"/>
        <v>25.191958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19.309999999999999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6.18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0.19882199999999997</v>
      </c>
      <c r="AD25">
        <f t="shared" si="1"/>
        <v>25.291177999999999</v>
      </c>
      <c r="AE25">
        <v>0</v>
      </c>
      <c r="AF25" s="25"/>
      <c r="AG25">
        <f t="shared" si="2"/>
        <v>25.291177999999999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19.309999999999999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1.83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0.16489199999999998</v>
      </c>
      <c r="AD26">
        <f t="shared" si="1"/>
        <v>20.975108000000002</v>
      </c>
      <c r="AE26">
        <v>0</v>
      </c>
      <c r="AF26" s="25"/>
      <c r="AG26">
        <f t="shared" si="2"/>
        <v>20.975108000000002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19.309999999999999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3.48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0.17776199999999998</v>
      </c>
      <c r="AD27">
        <f t="shared" si="1"/>
        <v>22.612237999999998</v>
      </c>
      <c r="AE27">
        <v>0</v>
      </c>
      <c r="AF27" s="25"/>
      <c r="AG27">
        <f t="shared" si="2"/>
        <v>22.612237999999998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19.309999999999999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5.51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0.19359599999999999</v>
      </c>
      <c r="AD28">
        <f t="shared" si="1"/>
        <v>24.626404000000001</v>
      </c>
      <c r="AE28">
        <v>0</v>
      </c>
      <c r="AF28" s="25"/>
      <c r="AG28">
        <f t="shared" si="2"/>
        <v>24.626404000000001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19.309999999999999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7.24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0.20708999999999997</v>
      </c>
      <c r="AD29">
        <f t="shared" si="1"/>
        <v>26.342909999999996</v>
      </c>
      <c r="AE29">
        <v>0</v>
      </c>
      <c r="AF29" s="25"/>
      <c r="AG29">
        <f t="shared" si="2"/>
        <v>26.342909999999996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19.309999999999999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3.67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0.17924399999999996</v>
      </c>
      <c r="AD30">
        <f t="shared" si="1"/>
        <v>22.800755999999996</v>
      </c>
      <c r="AE30">
        <v>0</v>
      </c>
      <c r="AF30" s="25"/>
      <c r="AG30">
        <f t="shared" si="2"/>
        <v>22.800755999999996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19.309999999999999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2.5099999999999998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0.17019599999999999</v>
      </c>
      <c r="AD31">
        <f t="shared" si="1"/>
        <v>21.649804</v>
      </c>
      <c r="AE31">
        <v>0</v>
      </c>
      <c r="AF31" s="25"/>
      <c r="AG31">
        <f t="shared" si="2"/>
        <v>21.649804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19.309999999999999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0.48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0.154362</v>
      </c>
      <c r="AD32">
        <f t="shared" si="1"/>
        <v>19.635638</v>
      </c>
      <c r="AE32">
        <v>0</v>
      </c>
      <c r="AF32" s="25"/>
      <c r="AG32">
        <f t="shared" si="2"/>
        <v>19.635638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19.309999999999999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1.64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0.16341</v>
      </c>
      <c r="AD33">
        <f t="shared" si="1"/>
        <v>20.78659</v>
      </c>
      <c r="AE33">
        <v>0</v>
      </c>
      <c r="AF33" s="25"/>
      <c r="AG33">
        <f t="shared" si="2"/>
        <v>20.78659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19.309999999999999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1.64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0.16341</v>
      </c>
      <c r="AD34">
        <f t="shared" si="1"/>
        <v>20.78659</v>
      </c>
      <c r="AE34">
        <v>0</v>
      </c>
      <c r="AF34" s="25"/>
      <c r="AG34">
        <f t="shared" si="2"/>
        <v>20.78659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19.309999999999999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1.45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0.16192799999999999</v>
      </c>
      <c r="AD35">
        <f t="shared" si="1"/>
        <v>20.598071999999998</v>
      </c>
      <c r="AE35">
        <v>0</v>
      </c>
      <c r="AF35" s="25"/>
      <c r="AG35">
        <f t="shared" si="2"/>
        <v>20.598071999999998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19.309999999999999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4.93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0.18907199999999999</v>
      </c>
      <c r="AD36">
        <f t="shared" si="1"/>
        <v>24.050927999999999</v>
      </c>
      <c r="AE36">
        <v>0</v>
      </c>
      <c r="AF36" s="25"/>
      <c r="AG36">
        <f t="shared" si="2"/>
        <v>24.050927999999999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19.309999999999999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5.7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0.19507799999999997</v>
      </c>
      <c r="AD37">
        <f t="shared" si="1"/>
        <v>24.814921999999999</v>
      </c>
      <c r="AE37">
        <v>0</v>
      </c>
      <c r="AF37" s="25"/>
      <c r="AG37">
        <f t="shared" si="2"/>
        <v>24.814921999999999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19.309999999999999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6.28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0.199602</v>
      </c>
      <c r="AD38">
        <f t="shared" si="1"/>
        <v>25.390398000000001</v>
      </c>
      <c r="AE38">
        <v>0</v>
      </c>
      <c r="AF38" s="25"/>
      <c r="AG38">
        <f t="shared" si="2"/>
        <v>25.390398000000001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19.309999999999999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5.12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0.190554</v>
      </c>
      <c r="AD39">
        <f t="shared" si="1"/>
        <v>24.239446000000001</v>
      </c>
      <c r="AE39">
        <v>0</v>
      </c>
      <c r="AF39" s="25"/>
      <c r="AG39">
        <f t="shared" si="2"/>
        <v>24.239446000000001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19.309999999999999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0.18899399999999997</v>
      </c>
      <c r="AD40">
        <f t="shared" si="1"/>
        <v>24.041005999999996</v>
      </c>
      <c r="AE40">
        <v>0</v>
      </c>
      <c r="AF40" s="25"/>
      <c r="AG40">
        <f t="shared" si="2"/>
        <v>24.041005999999996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4.92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19.309999999999999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0.17924399999999996</v>
      </c>
      <c r="AD41">
        <f t="shared" si="1"/>
        <v>22.800755999999996</v>
      </c>
      <c r="AE41">
        <v>0</v>
      </c>
      <c r="AF41" s="25"/>
      <c r="AG41">
        <f t="shared" si="2"/>
        <v>22.800755999999996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3.67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19.309999999999999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0.18524999999999997</v>
      </c>
      <c r="AD42">
        <f t="shared" si="1"/>
        <v>23.56475</v>
      </c>
      <c r="AE42">
        <v>0</v>
      </c>
      <c r="AF42" s="25"/>
      <c r="AG42">
        <f t="shared" si="2"/>
        <v>23.56475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4.4400000000000004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19.309999999999999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0.17471999999999999</v>
      </c>
      <c r="AD43">
        <f t="shared" si="1"/>
        <v>22.225279999999998</v>
      </c>
      <c r="AE43">
        <v>0</v>
      </c>
      <c r="AF43" s="25"/>
      <c r="AG43">
        <f t="shared" si="2"/>
        <v>22.225279999999998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3.09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19.309999999999999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0.18228599999999998</v>
      </c>
      <c r="AD44">
        <f t="shared" si="1"/>
        <v>23.187713999999996</v>
      </c>
      <c r="AE44">
        <v>0</v>
      </c>
      <c r="AF44" s="25"/>
      <c r="AG44">
        <f t="shared" si="2"/>
        <v>23.187713999999996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4.0599999999999996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0.15038399999999999</v>
      </c>
      <c r="AD45">
        <f t="shared" si="1"/>
        <v>19.129616000000002</v>
      </c>
      <c r="AE45">
        <v>0</v>
      </c>
      <c r="AF45" s="25"/>
      <c r="AG45">
        <f t="shared" si="2"/>
        <v>19.129616000000002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18.62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0.145236</v>
      </c>
      <c r="AD46">
        <f t="shared" si="1"/>
        <v>18.474764</v>
      </c>
      <c r="AE46">
        <v>0</v>
      </c>
      <c r="AF46" s="25"/>
      <c r="AG46">
        <f t="shared" si="2"/>
        <v>18.474764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19.309999999999999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0.16489199999999998</v>
      </c>
      <c r="AD47">
        <f t="shared" si="1"/>
        <v>20.975108000000002</v>
      </c>
      <c r="AE47">
        <v>0</v>
      </c>
      <c r="AF47" s="25"/>
      <c r="AG47">
        <f t="shared" si="2"/>
        <v>20.975108000000002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1.83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0.13236599999999998</v>
      </c>
      <c r="AD48">
        <f t="shared" si="1"/>
        <v>16.837633999999998</v>
      </c>
      <c r="AE48">
        <v>0</v>
      </c>
      <c r="AF48" s="25"/>
      <c r="AG48">
        <f t="shared" si="2"/>
        <v>16.837633999999998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17.760000000000002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0.13852800000000001</v>
      </c>
      <c r="AD49">
        <f t="shared" si="1"/>
        <v>17.621472000000001</v>
      </c>
      <c r="AE49">
        <v>0</v>
      </c>
      <c r="AF49" s="25"/>
      <c r="AG49">
        <f t="shared" si="2"/>
        <v>17.621472000000001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19.309999999999999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2.61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0.17097599999999999</v>
      </c>
      <c r="AD50">
        <f t="shared" si="1"/>
        <v>21.749023999999999</v>
      </c>
      <c r="AE50">
        <v>0</v>
      </c>
      <c r="AF50" s="25"/>
      <c r="AG50">
        <f t="shared" si="2"/>
        <v>21.749023999999999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19.309999999999999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4.6399999999999997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0.18680999999999998</v>
      </c>
      <c r="AD51">
        <f t="shared" si="1"/>
        <v>23.763189999999998</v>
      </c>
      <c r="AE51">
        <v>0</v>
      </c>
      <c r="AF51" s="25"/>
      <c r="AG51">
        <f t="shared" si="2"/>
        <v>23.763189999999998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19.309999999999999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3.77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0.18002399999999999</v>
      </c>
      <c r="AD52">
        <f t="shared" si="1"/>
        <v>22.899975999999999</v>
      </c>
      <c r="AE52">
        <v>0</v>
      </c>
      <c r="AF52" s="25"/>
      <c r="AG52">
        <f t="shared" si="2"/>
        <v>22.899975999999999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19.309999999999999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1.64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0.16341</v>
      </c>
      <c r="AD53">
        <f t="shared" si="1"/>
        <v>20.78659</v>
      </c>
      <c r="AE53">
        <v>0</v>
      </c>
      <c r="AF53" s="25"/>
      <c r="AG53">
        <f t="shared" si="2"/>
        <v>20.78659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19.309999999999999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2.61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0.17097599999999999</v>
      </c>
      <c r="AD54">
        <f t="shared" si="1"/>
        <v>21.749023999999999</v>
      </c>
      <c r="AE54">
        <v>0</v>
      </c>
      <c r="AF54" s="25"/>
      <c r="AG54">
        <f t="shared" si="2"/>
        <v>21.749023999999999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19.309999999999999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4.0599999999999996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0.18228599999999998</v>
      </c>
      <c r="AD55">
        <f t="shared" si="1"/>
        <v>23.187713999999996</v>
      </c>
      <c r="AE55">
        <v>0</v>
      </c>
      <c r="AF55" s="25"/>
      <c r="AG55">
        <f t="shared" si="2"/>
        <v>23.187713999999996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19.309999999999999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4.25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0.18376799999999999</v>
      </c>
      <c r="AD56">
        <f t="shared" si="1"/>
        <v>23.376231999999998</v>
      </c>
      <c r="AE56">
        <v>0</v>
      </c>
      <c r="AF56" s="25"/>
      <c r="AG56">
        <f t="shared" si="2"/>
        <v>23.376231999999998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19.309999999999999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4.3499999999999996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0.18454799999999996</v>
      </c>
      <c r="AD57">
        <f t="shared" si="1"/>
        <v>23.475451999999997</v>
      </c>
      <c r="AE57">
        <v>0</v>
      </c>
      <c r="AF57" s="25"/>
      <c r="AG57">
        <f t="shared" si="2"/>
        <v>23.475451999999997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19.309999999999999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1.93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0.16567199999999999</v>
      </c>
      <c r="AD58">
        <f t="shared" si="1"/>
        <v>21.074327999999998</v>
      </c>
      <c r="AE58">
        <v>0</v>
      </c>
      <c r="AF58" s="25"/>
      <c r="AG58">
        <f t="shared" si="2"/>
        <v>21.074327999999998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19.309999999999999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2.61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0.17097599999999999</v>
      </c>
      <c r="AD59">
        <f t="shared" si="1"/>
        <v>21.749023999999999</v>
      </c>
      <c r="AE59">
        <v>0</v>
      </c>
      <c r="AF59" s="25"/>
      <c r="AG59">
        <f t="shared" si="2"/>
        <v>21.749023999999999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19.309999999999999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5.7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0.19507799999999997</v>
      </c>
      <c r="AD60">
        <f t="shared" si="1"/>
        <v>24.814921999999999</v>
      </c>
      <c r="AE60">
        <v>0</v>
      </c>
      <c r="AF60" s="25"/>
      <c r="AG60">
        <f t="shared" si="2"/>
        <v>24.814921999999999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19.309999999999999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3.86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0.18072599999999997</v>
      </c>
      <c r="AD61">
        <f t="shared" si="1"/>
        <v>22.989273999999998</v>
      </c>
      <c r="AE61">
        <v>0</v>
      </c>
      <c r="AF61" s="25"/>
      <c r="AG61">
        <f t="shared" si="2"/>
        <v>22.989273999999998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19.309999999999999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5.89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0.19655999999999998</v>
      </c>
      <c r="AD62">
        <f t="shared" si="1"/>
        <v>25.003439999999998</v>
      </c>
      <c r="AE62">
        <v>0</v>
      </c>
      <c r="AF62" s="25"/>
      <c r="AG62">
        <f t="shared" si="2"/>
        <v>25.003439999999998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19.309999999999999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1.64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0.16341</v>
      </c>
      <c r="AD63">
        <f t="shared" si="1"/>
        <v>20.78659</v>
      </c>
      <c r="AE63">
        <v>0</v>
      </c>
      <c r="AF63" s="25"/>
      <c r="AG63">
        <f t="shared" si="2"/>
        <v>20.78659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19.309999999999999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3.96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0.181506</v>
      </c>
      <c r="AD64">
        <f t="shared" si="1"/>
        <v>23.088494000000001</v>
      </c>
      <c r="AE64">
        <v>0</v>
      </c>
      <c r="AF64" s="25"/>
      <c r="AG64">
        <f t="shared" si="2"/>
        <v>23.088494000000001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19.309999999999999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0.19429799999999997</v>
      </c>
      <c r="AD65">
        <f t="shared" si="1"/>
        <v>24.715701999999997</v>
      </c>
      <c r="AE65">
        <v>0</v>
      </c>
      <c r="AF65" s="25"/>
      <c r="AG65">
        <f t="shared" si="2"/>
        <v>24.715701999999997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19.309999999999999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4.0599999999999996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0.18228599999999998</v>
      </c>
      <c r="AD66">
        <f t="shared" si="1"/>
        <v>23.187713999999996</v>
      </c>
      <c r="AE66">
        <v>0</v>
      </c>
      <c r="AF66" s="25"/>
      <c r="AG66">
        <f t="shared" si="2"/>
        <v>23.187713999999996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19.309999999999999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1.83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0.16489199999999998</v>
      </c>
      <c r="AD67">
        <f t="shared" si="1"/>
        <v>20.975108000000002</v>
      </c>
      <c r="AE67">
        <v>0</v>
      </c>
      <c r="AF67" s="25"/>
      <c r="AG67">
        <f t="shared" si="2"/>
        <v>20.975108000000002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19.309999999999999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2.61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0.17097599999999999</v>
      </c>
      <c r="AD68">
        <f t="shared" ref="AD68:AD98" si="4">SUM(B68:AB68,AI68:AV68)-AC68</f>
        <v>21.749023999999999</v>
      </c>
      <c r="AE68">
        <v>0</v>
      </c>
      <c r="AF68" s="25"/>
      <c r="AG68">
        <f t="shared" ref="AG68:AG98" si="5">SUM(AD68:AF68)</f>
        <v>21.749023999999999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19.309999999999999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1.93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0.16567199999999999</v>
      </c>
      <c r="AD69">
        <f t="shared" si="4"/>
        <v>21.074327999999998</v>
      </c>
      <c r="AE69">
        <v>0</v>
      </c>
      <c r="AF69" s="25"/>
      <c r="AG69">
        <f t="shared" si="5"/>
        <v>21.074327999999998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19.309999999999999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2.9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0.17323799999999998</v>
      </c>
      <c r="AD70">
        <f t="shared" si="4"/>
        <v>22.036761999999996</v>
      </c>
      <c r="AE70">
        <v>0</v>
      </c>
      <c r="AF70" s="25"/>
      <c r="AG70">
        <f t="shared" si="5"/>
        <v>22.036761999999996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19.309999999999999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6.08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0.198042</v>
      </c>
      <c r="AD71">
        <f t="shared" si="4"/>
        <v>25.191958</v>
      </c>
      <c r="AE71">
        <v>0</v>
      </c>
      <c r="AF71" s="25"/>
      <c r="AG71">
        <f t="shared" si="5"/>
        <v>25.191958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19.309999999999999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5.21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0.19125599999999998</v>
      </c>
      <c r="AD72">
        <f t="shared" si="4"/>
        <v>24.328744</v>
      </c>
      <c r="AE72">
        <v>0</v>
      </c>
      <c r="AF72" s="25"/>
      <c r="AG72">
        <f t="shared" si="5"/>
        <v>24.328744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19.309999999999999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4.05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0.18220799999999998</v>
      </c>
      <c r="AD73">
        <f t="shared" si="4"/>
        <v>23.177792</v>
      </c>
      <c r="AE73">
        <v>0</v>
      </c>
      <c r="AF73" s="25"/>
      <c r="AG73">
        <f t="shared" si="5"/>
        <v>23.177792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19.309999999999999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5.41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0.19281599999999999</v>
      </c>
      <c r="AD74">
        <f t="shared" si="4"/>
        <v>24.527183999999998</v>
      </c>
      <c r="AE74">
        <v>0</v>
      </c>
      <c r="AF74" s="25"/>
      <c r="AG74">
        <f t="shared" si="5"/>
        <v>24.527183999999998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19.309999999999999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6.18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0.19882199999999997</v>
      </c>
      <c r="AD75">
        <f t="shared" si="4"/>
        <v>25.291177999999999</v>
      </c>
      <c r="AE75">
        <v>0</v>
      </c>
      <c r="AF75" s="25"/>
      <c r="AG75">
        <f t="shared" si="5"/>
        <v>25.291177999999999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19.309999999999999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4.0599999999999996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0.18228599999999998</v>
      </c>
      <c r="AD76">
        <f t="shared" si="4"/>
        <v>23.187713999999996</v>
      </c>
      <c r="AE76">
        <v>0</v>
      </c>
      <c r="AF76" s="25"/>
      <c r="AG76">
        <f t="shared" si="5"/>
        <v>23.187713999999996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19.309999999999999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3.96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0.181506</v>
      </c>
      <c r="AD77">
        <f t="shared" si="4"/>
        <v>23.088494000000001</v>
      </c>
      <c r="AE77">
        <v>0</v>
      </c>
      <c r="AF77" s="25"/>
      <c r="AG77">
        <f t="shared" si="5"/>
        <v>23.088494000000001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19.309999999999999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3.19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0.17549999999999999</v>
      </c>
      <c r="AD78">
        <f t="shared" si="4"/>
        <v>22.3245</v>
      </c>
      <c r="AE78">
        <v>0</v>
      </c>
      <c r="AF78" s="25"/>
      <c r="AG78">
        <f t="shared" si="5"/>
        <v>22.3245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19.309999999999999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3.38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0.17698199999999997</v>
      </c>
      <c r="AD79">
        <f t="shared" si="4"/>
        <v>22.513017999999999</v>
      </c>
      <c r="AE79">
        <v>0</v>
      </c>
      <c r="AF79" s="25"/>
      <c r="AG79">
        <f t="shared" si="5"/>
        <v>22.513017999999999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19.309999999999999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2.99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0.17393999999999998</v>
      </c>
      <c r="AD80">
        <f t="shared" si="4"/>
        <v>22.126059999999995</v>
      </c>
      <c r="AE80">
        <v>0</v>
      </c>
      <c r="AF80" s="25"/>
      <c r="AG80">
        <f t="shared" si="5"/>
        <v>22.126059999999995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19.309999999999999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0.19507799999999997</v>
      </c>
      <c r="AD81">
        <f t="shared" si="4"/>
        <v>24.814921999999999</v>
      </c>
      <c r="AE81">
        <v>0</v>
      </c>
      <c r="AF81" s="25"/>
      <c r="AG81">
        <f t="shared" si="5"/>
        <v>24.814921999999999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19.309999999999999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9.94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0.22814999999999999</v>
      </c>
      <c r="AD82">
        <f t="shared" si="4"/>
        <v>29.021850000000001</v>
      </c>
      <c r="AE82">
        <v>0</v>
      </c>
      <c r="AF82" s="25"/>
      <c r="AG82">
        <f t="shared" si="5"/>
        <v>29.021850000000001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19.309999999999999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7.72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0.21083399999999997</v>
      </c>
      <c r="AD83">
        <f t="shared" si="4"/>
        <v>26.819165999999999</v>
      </c>
      <c r="AE83">
        <v>0</v>
      </c>
      <c r="AF83" s="25"/>
      <c r="AG83">
        <f t="shared" si="5"/>
        <v>26.819165999999999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19.309999999999999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7.82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0.21161399999999997</v>
      </c>
      <c r="AD84">
        <f t="shared" si="4"/>
        <v>26.918385999999998</v>
      </c>
      <c r="AE84">
        <v>0</v>
      </c>
      <c r="AF84" s="25"/>
      <c r="AG84">
        <f t="shared" si="5"/>
        <v>26.918385999999998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19.309999999999999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11.39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0.23945999999999998</v>
      </c>
      <c r="AD85">
        <f t="shared" si="4"/>
        <v>30.460539999999998</v>
      </c>
      <c r="AE85">
        <v>0</v>
      </c>
      <c r="AF85" s="25"/>
      <c r="AG85">
        <f t="shared" si="5"/>
        <v>30.460539999999998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19.309999999999999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10.33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0.23119199999999998</v>
      </c>
      <c r="AD86">
        <f t="shared" si="4"/>
        <v>29.408808000000001</v>
      </c>
      <c r="AE86">
        <v>0</v>
      </c>
      <c r="AF86" s="25"/>
      <c r="AG86">
        <f t="shared" si="5"/>
        <v>29.408808000000001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19.309999999999999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5.89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0.19655999999999998</v>
      </c>
      <c r="AD87">
        <f t="shared" si="4"/>
        <v>25.003439999999998</v>
      </c>
      <c r="AE87">
        <v>0</v>
      </c>
      <c r="AF87" s="25"/>
      <c r="AG87">
        <f t="shared" si="5"/>
        <v>25.003439999999998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19.309999999999999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8.01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0.21309599999999998</v>
      </c>
      <c r="AD88">
        <f t="shared" si="4"/>
        <v>27.106904</v>
      </c>
      <c r="AE88">
        <v>0</v>
      </c>
      <c r="AF88" s="25"/>
      <c r="AG88">
        <f t="shared" si="5"/>
        <v>27.106904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19.309999999999999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5.5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0.19351799999999997</v>
      </c>
      <c r="AD89">
        <f t="shared" si="4"/>
        <v>24.616481999999998</v>
      </c>
      <c r="AE89">
        <v>0</v>
      </c>
      <c r="AF89" s="25"/>
      <c r="AG89">
        <f t="shared" si="5"/>
        <v>24.616481999999998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19.309999999999999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3.38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0.17698199999999997</v>
      </c>
      <c r="AD90">
        <f t="shared" si="4"/>
        <v>22.513017999999999</v>
      </c>
      <c r="AE90">
        <v>0</v>
      </c>
      <c r="AF90" s="25"/>
      <c r="AG90">
        <f t="shared" si="5"/>
        <v>22.513017999999999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19.309999999999999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1.1599999999999999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0.15966599999999997</v>
      </c>
      <c r="AD91">
        <f t="shared" si="4"/>
        <v>20.310333999999997</v>
      </c>
      <c r="AE91">
        <v>0</v>
      </c>
      <c r="AF91" s="25"/>
      <c r="AG91">
        <f t="shared" si="5"/>
        <v>20.310333999999997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19.309999999999999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0.172458</v>
      </c>
      <c r="AD92">
        <f t="shared" si="4"/>
        <v>21.937542000000001</v>
      </c>
      <c r="AE92">
        <v>0</v>
      </c>
      <c r="AF92" s="25"/>
      <c r="AG92">
        <f t="shared" si="5"/>
        <v>21.937542000000001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19.309999999999999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1.1599999999999999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0.15966599999999997</v>
      </c>
      <c r="AD93">
        <f t="shared" si="4"/>
        <v>20.310333999999997</v>
      </c>
      <c r="AE93">
        <v>0</v>
      </c>
      <c r="AF93" s="25"/>
      <c r="AG93">
        <f t="shared" si="5"/>
        <v>20.310333999999997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19.309999999999999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2.99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0.17393999999999998</v>
      </c>
      <c r="AD94">
        <f t="shared" si="4"/>
        <v>22.126059999999995</v>
      </c>
      <c r="AE94">
        <v>0</v>
      </c>
      <c r="AF94" s="25"/>
      <c r="AG94">
        <f t="shared" si="5"/>
        <v>22.126059999999995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5.89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0.204204</v>
      </c>
      <c r="AD95">
        <f t="shared" si="4"/>
        <v>25.975795999999999</v>
      </c>
      <c r="AE95">
        <v>0</v>
      </c>
      <c r="AF95" s="25"/>
      <c r="AG95">
        <f t="shared" si="5"/>
        <v>25.975795999999999</v>
      </c>
      <c r="AI95" s="35">
        <f>PXIL!M95</f>
        <v>0</v>
      </c>
      <c r="AJ95" s="35">
        <f>PXIL!S95</f>
        <v>0</v>
      </c>
      <c r="AK95" s="35">
        <f>RTM_IEX!M95</f>
        <v>3.09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1.54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0.17027399999999998</v>
      </c>
      <c r="AD96">
        <f t="shared" si="4"/>
        <v>21.659725999999999</v>
      </c>
      <c r="AE96">
        <v>0</v>
      </c>
      <c r="AF96" s="25"/>
      <c r="AG96">
        <f t="shared" si="5"/>
        <v>21.659725999999999</v>
      </c>
      <c r="AI96" s="35">
        <f>PXIL!M96</f>
        <v>0</v>
      </c>
      <c r="AJ96" s="35">
        <f>PXIL!S96</f>
        <v>0</v>
      </c>
      <c r="AK96" s="35">
        <f>RTM_IEX!M96</f>
        <v>3.09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16.13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1.06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0.15818399999999999</v>
      </c>
      <c r="AD97">
        <f t="shared" si="4"/>
        <v>20.121815999999999</v>
      </c>
      <c r="AE97">
        <v>0</v>
      </c>
      <c r="AF97" s="25"/>
      <c r="AG97">
        <f t="shared" si="5"/>
        <v>20.121815999999999</v>
      </c>
      <c r="AI97" s="35">
        <f>PXIL!M97</f>
        <v>0</v>
      </c>
      <c r="AJ97" s="35">
        <f>PXIL!S97</f>
        <v>0</v>
      </c>
      <c r="AK97" s="35">
        <f>RTM_IEX!M97</f>
        <v>3.09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16.13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0.14991599999999999</v>
      </c>
      <c r="AD98">
        <f t="shared" si="4"/>
        <v>19.070083999999998</v>
      </c>
      <c r="AE98">
        <v>0</v>
      </c>
      <c r="AF98" s="25"/>
      <c r="AG98">
        <f t="shared" si="5"/>
        <v>19.070083999999998</v>
      </c>
      <c r="AI98" s="35">
        <f>PXIL!M98</f>
        <v>0</v>
      </c>
      <c r="AJ98" s="35">
        <f>PXIL!S98</f>
        <v>0</v>
      </c>
      <c r="AK98" s="35">
        <f>RTM_IEX!M98</f>
        <v>3.09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0.44396999999999931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7.2637500000000035E-2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4.0965599999999991E-3</v>
      </c>
      <c r="AD99">
        <f t="shared" si="6"/>
        <v>0.52110343999999997</v>
      </c>
      <c r="AE99">
        <f t="shared" ref="AE99:AT99" si="8">SUM(AE3:AE98)/4000</f>
        <v>0</v>
      </c>
      <c r="AG99">
        <f t="shared" si="8"/>
        <v>0.52110343999999997</v>
      </c>
      <c r="AI99">
        <f t="shared" si="8"/>
        <v>0</v>
      </c>
      <c r="AJ99">
        <f t="shared" si="8"/>
        <v>0</v>
      </c>
      <c r="AK99">
        <f t="shared" si="8"/>
        <v>3.0899999999999999E-3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5.5024999999999996E-3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45599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'[1]03'!B5</f>
        <v>125</v>
      </c>
      <c r="C3" s="16">
        <f>'[1]03'!C5</f>
        <v>0</v>
      </c>
      <c r="D3" s="16">
        <f>'[1]03'!D5</f>
        <v>205</v>
      </c>
      <c r="E3" s="16">
        <f>'[1]03'!E5</f>
        <v>0</v>
      </c>
      <c r="F3" s="15">
        <f>SUM(B3:E3)</f>
        <v>330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'[1]03'!B6</f>
        <v>125</v>
      </c>
      <c r="C4" s="16">
        <f>'[1]03'!C6</f>
        <v>0</v>
      </c>
      <c r="D4" s="16">
        <f>'[1]03'!D6</f>
        <v>205</v>
      </c>
      <c r="E4" s="16">
        <f>'[1]03'!E6</f>
        <v>0</v>
      </c>
      <c r="F4" s="15">
        <f>SUM(B4:E4)</f>
        <v>330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'[1]03'!B7</f>
        <v>125</v>
      </c>
      <c r="C5" s="16">
        <f>'[1]03'!C7</f>
        <v>0</v>
      </c>
      <c r="D5" s="16">
        <f>'[1]03'!D7</f>
        <v>205</v>
      </c>
      <c r="E5" s="16">
        <f>'[1]03'!E7</f>
        <v>0</v>
      </c>
      <c r="F5" s="15">
        <f t="shared" ref="F5:F68" si="6">SUM(B5:E5)</f>
        <v>330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'[1]03'!B8</f>
        <v>125</v>
      </c>
      <c r="C6" s="16">
        <f>'[1]03'!C8</f>
        <v>0</v>
      </c>
      <c r="D6" s="16">
        <f>'[1]03'!D8</f>
        <v>205</v>
      </c>
      <c r="E6" s="16">
        <f>'[1]03'!E8</f>
        <v>0</v>
      </c>
      <c r="F6" s="15">
        <f t="shared" si="6"/>
        <v>330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'[1]03'!B9</f>
        <v>125</v>
      </c>
      <c r="C7" s="16">
        <f>'[1]03'!C9</f>
        <v>0</v>
      </c>
      <c r="D7" s="16">
        <f>'[1]03'!D9</f>
        <v>205</v>
      </c>
      <c r="E7" s="16">
        <f>'[1]03'!E9</f>
        <v>0</v>
      </c>
      <c r="F7" s="15">
        <f t="shared" si="6"/>
        <v>330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'[1]03'!B10</f>
        <v>125</v>
      </c>
      <c r="C8" s="16">
        <f>'[1]03'!C10</f>
        <v>0</v>
      </c>
      <c r="D8" s="16">
        <f>'[1]03'!D10</f>
        <v>205</v>
      </c>
      <c r="E8" s="16">
        <f>'[1]03'!E10</f>
        <v>0</v>
      </c>
      <c r="F8" s="15">
        <f t="shared" si="6"/>
        <v>330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'[1]03'!B11</f>
        <v>125</v>
      </c>
      <c r="C9" s="16">
        <f>'[1]03'!C11</f>
        <v>0</v>
      </c>
      <c r="D9" s="16">
        <f>'[1]03'!D11</f>
        <v>205</v>
      </c>
      <c r="E9" s="16">
        <f>'[1]03'!E11</f>
        <v>0</v>
      </c>
      <c r="F9" s="15">
        <f t="shared" si="6"/>
        <v>330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'[1]03'!B12</f>
        <v>125</v>
      </c>
      <c r="C10" s="16">
        <f>'[1]03'!C12</f>
        <v>0</v>
      </c>
      <c r="D10" s="16">
        <f>'[1]03'!D12</f>
        <v>205</v>
      </c>
      <c r="E10" s="16">
        <f>'[1]03'!E12</f>
        <v>0</v>
      </c>
      <c r="F10" s="15">
        <f t="shared" si="6"/>
        <v>330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'[1]03'!B13</f>
        <v>125</v>
      </c>
      <c r="C11" s="16">
        <f>'[1]03'!C13</f>
        <v>0</v>
      </c>
      <c r="D11" s="16">
        <f>'[1]03'!D13</f>
        <v>205</v>
      </c>
      <c r="E11" s="16">
        <f>'[1]03'!E13</f>
        <v>0</v>
      </c>
      <c r="F11" s="15">
        <f t="shared" si="6"/>
        <v>330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'[1]03'!B14</f>
        <v>125</v>
      </c>
      <c r="C12" s="16">
        <f>'[1]03'!C14</f>
        <v>0</v>
      </c>
      <c r="D12" s="16">
        <f>'[1]03'!D14</f>
        <v>205</v>
      </c>
      <c r="E12" s="16">
        <f>'[1]03'!E14</f>
        <v>0</v>
      </c>
      <c r="F12" s="15">
        <f t="shared" si="6"/>
        <v>330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'[1]03'!B15</f>
        <v>125</v>
      </c>
      <c r="C13" s="16">
        <f>'[1]03'!C15</f>
        <v>0</v>
      </c>
      <c r="D13" s="16">
        <f>'[1]03'!D15</f>
        <v>205</v>
      </c>
      <c r="E13" s="16">
        <f>'[1]03'!E15</f>
        <v>0</v>
      </c>
      <c r="F13" s="15">
        <f t="shared" si="6"/>
        <v>330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'[1]03'!B16</f>
        <v>125</v>
      </c>
      <c r="C14" s="16">
        <f>'[1]03'!C16</f>
        <v>0</v>
      </c>
      <c r="D14" s="16">
        <f>'[1]03'!D16</f>
        <v>205</v>
      </c>
      <c r="E14" s="16">
        <f>'[1]03'!E16</f>
        <v>0</v>
      </c>
      <c r="F14" s="15">
        <f t="shared" si="6"/>
        <v>330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'[1]03'!B17</f>
        <v>125</v>
      </c>
      <c r="C15" s="16">
        <f>'[1]03'!C17</f>
        <v>0</v>
      </c>
      <c r="D15" s="16">
        <f>'[1]03'!D17</f>
        <v>205</v>
      </c>
      <c r="E15" s="16">
        <f>'[1]03'!E17</f>
        <v>0</v>
      </c>
      <c r="F15" s="15">
        <f t="shared" si="6"/>
        <v>330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'[1]03'!B18</f>
        <v>125</v>
      </c>
      <c r="C16" s="16">
        <f>'[1]03'!C18</f>
        <v>0</v>
      </c>
      <c r="D16" s="16">
        <f>'[1]03'!D18</f>
        <v>205</v>
      </c>
      <c r="E16" s="16">
        <f>'[1]03'!E18</f>
        <v>0</v>
      </c>
      <c r="F16" s="15">
        <f t="shared" si="6"/>
        <v>330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'[1]03'!B19</f>
        <v>125</v>
      </c>
      <c r="C17" s="16">
        <f>'[1]03'!C19</f>
        <v>0</v>
      </c>
      <c r="D17" s="16">
        <f>'[1]03'!D19</f>
        <v>205</v>
      </c>
      <c r="E17" s="16">
        <f>'[1]03'!E19</f>
        <v>0</v>
      </c>
      <c r="F17" s="15">
        <f t="shared" si="6"/>
        <v>330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'[1]03'!B20</f>
        <v>125</v>
      </c>
      <c r="C18" s="16">
        <f>'[1]03'!C20</f>
        <v>0</v>
      </c>
      <c r="D18" s="16">
        <f>'[1]03'!D20</f>
        <v>205</v>
      </c>
      <c r="E18" s="16">
        <f>'[1]03'!E20</f>
        <v>0</v>
      </c>
      <c r="F18" s="15">
        <f t="shared" si="6"/>
        <v>330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'[1]03'!B21</f>
        <v>125</v>
      </c>
      <c r="C19" s="16">
        <f>'[1]03'!C21</f>
        <v>0</v>
      </c>
      <c r="D19" s="16">
        <f>'[1]03'!D21</f>
        <v>205</v>
      </c>
      <c r="E19" s="16">
        <f>'[1]03'!E21</f>
        <v>0</v>
      </c>
      <c r="F19" s="15">
        <f t="shared" si="6"/>
        <v>330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'[1]03'!B22</f>
        <v>125</v>
      </c>
      <c r="C20" s="16">
        <f>'[1]03'!C22</f>
        <v>0</v>
      </c>
      <c r="D20" s="16">
        <f>'[1]03'!D22</f>
        <v>205</v>
      </c>
      <c r="E20" s="16">
        <f>'[1]03'!E22</f>
        <v>0</v>
      </c>
      <c r="F20" s="15">
        <f t="shared" si="6"/>
        <v>330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'[1]03'!B23</f>
        <v>125</v>
      </c>
      <c r="C21" s="16">
        <f>'[1]03'!C23</f>
        <v>0</v>
      </c>
      <c r="D21" s="16">
        <f>'[1]03'!D23</f>
        <v>205</v>
      </c>
      <c r="E21" s="16">
        <f>'[1]03'!E23</f>
        <v>0</v>
      </c>
      <c r="F21" s="15">
        <f t="shared" si="6"/>
        <v>330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'[1]03'!B24</f>
        <v>125</v>
      </c>
      <c r="C22" s="16">
        <f>'[1]03'!C24</f>
        <v>0</v>
      </c>
      <c r="D22" s="16">
        <f>'[1]03'!D24</f>
        <v>205</v>
      </c>
      <c r="E22" s="16">
        <f>'[1]03'!E24</f>
        <v>0</v>
      </c>
      <c r="F22" s="15">
        <f t="shared" si="6"/>
        <v>330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'[1]03'!B25</f>
        <v>125</v>
      </c>
      <c r="C23" s="16">
        <f>'[1]03'!C25</f>
        <v>0</v>
      </c>
      <c r="D23" s="16">
        <f>'[1]03'!D25</f>
        <v>205</v>
      </c>
      <c r="E23" s="16">
        <f>'[1]03'!E25</f>
        <v>0</v>
      </c>
      <c r="F23" s="15">
        <f t="shared" si="6"/>
        <v>330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'[1]03'!B26</f>
        <v>125</v>
      </c>
      <c r="C24" s="16">
        <f>'[1]03'!C26</f>
        <v>0</v>
      </c>
      <c r="D24" s="16">
        <f>'[1]03'!D26</f>
        <v>205</v>
      </c>
      <c r="E24" s="16">
        <f>'[1]03'!E26</f>
        <v>0</v>
      </c>
      <c r="F24" s="15">
        <f t="shared" si="6"/>
        <v>330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'[1]03'!B27</f>
        <v>125</v>
      </c>
      <c r="C25" s="16">
        <f>'[1]03'!C27</f>
        <v>0</v>
      </c>
      <c r="D25" s="16">
        <f>'[1]03'!D27</f>
        <v>205</v>
      </c>
      <c r="E25" s="16">
        <f>'[1]03'!E27</f>
        <v>0</v>
      </c>
      <c r="F25" s="15">
        <f t="shared" si="6"/>
        <v>330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'[1]03'!B28</f>
        <v>125</v>
      </c>
      <c r="C26" s="16">
        <f>'[1]03'!C28</f>
        <v>0</v>
      </c>
      <c r="D26" s="16">
        <f>'[1]03'!D28</f>
        <v>205</v>
      </c>
      <c r="E26" s="16">
        <f>'[1]03'!E28</f>
        <v>0</v>
      </c>
      <c r="F26" s="15">
        <f t="shared" si="6"/>
        <v>330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'[1]03'!B29</f>
        <v>125</v>
      </c>
      <c r="C27" s="16">
        <f>'[1]03'!C29</f>
        <v>0</v>
      </c>
      <c r="D27" s="16">
        <f>'[1]03'!D29</f>
        <v>205</v>
      </c>
      <c r="E27" s="16">
        <f>'[1]03'!E29</f>
        <v>0</v>
      </c>
      <c r="F27" s="15">
        <f t="shared" si="6"/>
        <v>330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'[1]03'!B30</f>
        <v>125</v>
      </c>
      <c r="C28" s="16">
        <f>'[1]03'!C30</f>
        <v>0</v>
      </c>
      <c r="D28" s="16">
        <f>'[1]03'!D30</f>
        <v>205</v>
      </c>
      <c r="E28" s="16">
        <f>'[1]03'!E30</f>
        <v>0</v>
      </c>
      <c r="F28" s="15">
        <f t="shared" si="6"/>
        <v>330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'[1]03'!B31</f>
        <v>125</v>
      </c>
      <c r="C29" s="16">
        <f>'[1]03'!C31</f>
        <v>0</v>
      </c>
      <c r="D29" s="16">
        <f>'[1]03'!D31</f>
        <v>205</v>
      </c>
      <c r="E29" s="16">
        <f>'[1]03'!E31</f>
        <v>0</v>
      </c>
      <c r="F29" s="15">
        <f t="shared" si="6"/>
        <v>330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'[1]03'!B32</f>
        <v>125</v>
      </c>
      <c r="C30" s="16">
        <f>'[1]03'!C32</f>
        <v>0</v>
      </c>
      <c r="D30" s="16">
        <f>'[1]03'!D32</f>
        <v>205</v>
      </c>
      <c r="E30" s="16">
        <f>'[1]03'!E32</f>
        <v>0</v>
      </c>
      <c r="F30" s="15">
        <f t="shared" si="6"/>
        <v>330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'[1]03'!B33</f>
        <v>125</v>
      </c>
      <c r="C31" s="16">
        <f>'[1]03'!C33</f>
        <v>0</v>
      </c>
      <c r="D31" s="16">
        <f>'[1]03'!D33</f>
        <v>205</v>
      </c>
      <c r="E31" s="16">
        <f>'[1]03'!E33</f>
        <v>0</v>
      </c>
      <c r="F31" s="15">
        <f t="shared" si="6"/>
        <v>330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'[1]03'!B34</f>
        <v>125</v>
      </c>
      <c r="C32" s="16">
        <f>'[1]03'!C34</f>
        <v>0</v>
      </c>
      <c r="D32" s="16">
        <f>'[1]03'!D34</f>
        <v>205</v>
      </c>
      <c r="E32" s="16">
        <f>'[1]03'!E34</f>
        <v>0</v>
      </c>
      <c r="F32" s="15">
        <f t="shared" si="6"/>
        <v>330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'[1]03'!B35</f>
        <v>125</v>
      </c>
      <c r="C33" s="16">
        <f>'[1]03'!C35</f>
        <v>0</v>
      </c>
      <c r="D33" s="16">
        <f>'[1]03'!D35</f>
        <v>205</v>
      </c>
      <c r="E33" s="16">
        <f>'[1]03'!E35</f>
        <v>0</v>
      </c>
      <c r="F33" s="15">
        <f t="shared" si="6"/>
        <v>330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'[1]03'!B36</f>
        <v>125</v>
      </c>
      <c r="C34" s="16">
        <f>'[1]03'!C36</f>
        <v>0</v>
      </c>
      <c r="D34" s="16">
        <f>'[1]03'!D36</f>
        <v>205</v>
      </c>
      <c r="E34" s="16">
        <f>'[1]03'!E36</f>
        <v>0</v>
      </c>
      <c r="F34" s="15">
        <f t="shared" si="6"/>
        <v>330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'[1]03'!B37</f>
        <v>125</v>
      </c>
      <c r="C35" s="16">
        <f>'[1]03'!C37</f>
        <v>0</v>
      </c>
      <c r="D35" s="16">
        <f>'[1]03'!D37</f>
        <v>205</v>
      </c>
      <c r="E35" s="16">
        <f>'[1]03'!E37</f>
        <v>0</v>
      </c>
      <c r="F35" s="15">
        <f t="shared" si="6"/>
        <v>330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'[1]03'!B38</f>
        <v>125</v>
      </c>
      <c r="C36" s="16">
        <f>'[1]03'!C38</f>
        <v>0</v>
      </c>
      <c r="D36" s="16">
        <f>'[1]03'!D38</f>
        <v>205</v>
      </c>
      <c r="E36" s="16">
        <f>'[1]03'!E38</f>
        <v>0</v>
      </c>
      <c r="F36" s="15">
        <f t="shared" si="6"/>
        <v>330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'[1]03'!B39</f>
        <v>125</v>
      </c>
      <c r="C37" s="16">
        <f>'[1]03'!C39</f>
        <v>0</v>
      </c>
      <c r="D37" s="16">
        <f>'[1]03'!D39</f>
        <v>205</v>
      </c>
      <c r="E37" s="16">
        <f>'[1]03'!E39</f>
        <v>0</v>
      </c>
      <c r="F37" s="15">
        <f t="shared" si="6"/>
        <v>330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'[1]03'!B40</f>
        <v>125</v>
      </c>
      <c r="C38" s="16">
        <f>'[1]03'!C40</f>
        <v>0</v>
      </c>
      <c r="D38" s="16">
        <f>'[1]03'!D40</f>
        <v>205</v>
      </c>
      <c r="E38" s="16">
        <f>'[1]03'!E40</f>
        <v>0</v>
      </c>
      <c r="F38" s="15">
        <f t="shared" si="6"/>
        <v>330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'[1]03'!B41</f>
        <v>125</v>
      </c>
      <c r="C39" s="16">
        <f>'[1]03'!C41</f>
        <v>0</v>
      </c>
      <c r="D39" s="16">
        <f>'[1]03'!D41</f>
        <v>205</v>
      </c>
      <c r="E39" s="16">
        <f>'[1]03'!E41</f>
        <v>0</v>
      </c>
      <c r="F39" s="15">
        <f t="shared" si="6"/>
        <v>330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'[1]03'!B42</f>
        <v>125</v>
      </c>
      <c r="C40" s="16">
        <f>'[1]03'!C42</f>
        <v>0</v>
      </c>
      <c r="D40" s="16">
        <f>'[1]03'!D42</f>
        <v>205</v>
      </c>
      <c r="E40" s="16">
        <f>'[1]03'!E42</f>
        <v>0</v>
      </c>
      <c r="F40" s="15">
        <f t="shared" si="6"/>
        <v>330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'[1]03'!B43</f>
        <v>125</v>
      </c>
      <c r="C41" s="16">
        <f>'[1]03'!C43</f>
        <v>20</v>
      </c>
      <c r="D41" s="16">
        <f>'[1]03'!D43</f>
        <v>205</v>
      </c>
      <c r="E41" s="16">
        <f>'[1]03'!E43</f>
        <v>0</v>
      </c>
      <c r="F41" s="15">
        <f t="shared" si="6"/>
        <v>350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'[1]03'!B44</f>
        <v>125</v>
      </c>
      <c r="C42" s="16">
        <f>'[1]03'!C44</f>
        <v>20</v>
      </c>
      <c r="D42" s="16">
        <f>'[1]03'!D44</f>
        <v>205</v>
      </c>
      <c r="E42" s="16">
        <f>'[1]03'!E44</f>
        <v>0</v>
      </c>
      <c r="F42" s="15">
        <f t="shared" si="6"/>
        <v>350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'[1]03'!B45</f>
        <v>125</v>
      </c>
      <c r="C43" s="16">
        <f>'[1]03'!C45</f>
        <v>40</v>
      </c>
      <c r="D43" s="16">
        <f>'[1]03'!D45</f>
        <v>205</v>
      </c>
      <c r="E43" s="16">
        <f>'[1]03'!E45</f>
        <v>0</v>
      </c>
      <c r="F43" s="15">
        <f t="shared" si="6"/>
        <v>370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'[1]03'!B46</f>
        <v>125</v>
      </c>
      <c r="C44" s="16">
        <f>'[1]03'!C46</f>
        <v>40</v>
      </c>
      <c r="D44" s="16">
        <f>'[1]03'!D46</f>
        <v>205</v>
      </c>
      <c r="E44" s="16">
        <f>'[1]03'!E46</f>
        <v>0</v>
      </c>
      <c r="F44" s="15">
        <f t="shared" si="6"/>
        <v>370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'[1]03'!B47</f>
        <v>125</v>
      </c>
      <c r="C45" s="16">
        <f>'[1]03'!C47</f>
        <v>60</v>
      </c>
      <c r="D45" s="16">
        <f>'[1]03'!D47</f>
        <v>205</v>
      </c>
      <c r="E45" s="16">
        <f>'[1]03'!E47</f>
        <v>0</v>
      </c>
      <c r="F45" s="15">
        <f t="shared" si="6"/>
        <v>390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'[1]03'!B48</f>
        <v>125</v>
      </c>
      <c r="C46" s="16">
        <f>'[1]03'!C48</f>
        <v>80</v>
      </c>
      <c r="D46" s="16">
        <f>'[1]03'!D48</f>
        <v>205</v>
      </c>
      <c r="E46" s="16">
        <f>'[1]03'!E48</f>
        <v>0</v>
      </c>
      <c r="F46" s="15">
        <f t="shared" si="6"/>
        <v>410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'[1]03'!B49</f>
        <v>125</v>
      </c>
      <c r="C47" s="16">
        <f>'[1]03'!C49</f>
        <v>80</v>
      </c>
      <c r="D47" s="16">
        <f>'[1]03'!D49</f>
        <v>205</v>
      </c>
      <c r="E47" s="16">
        <f>'[1]03'!E49</f>
        <v>0</v>
      </c>
      <c r="F47" s="15">
        <f t="shared" si="6"/>
        <v>410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'[1]03'!B50</f>
        <v>125</v>
      </c>
      <c r="C48" s="16">
        <f>'[1]03'!C50</f>
        <v>0</v>
      </c>
      <c r="D48" s="16">
        <f>'[1]03'!D50</f>
        <v>205</v>
      </c>
      <c r="E48" s="16">
        <f>'[1]03'!E50</f>
        <v>0</v>
      </c>
      <c r="F48" s="15">
        <f t="shared" si="6"/>
        <v>330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'[1]03'!B51</f>
        <v>125</v>
      </c>
      <c r="C49" s="16">
        <f>'[1]03'!C51</f>
        <v>0</v>
      </c>
      <c r="D49" s="16">
        <f>'[1]03'!D51</f>
        <v>205</v>
      </c>
      <c r="E49" s="16">
        <f>'[1]03'!E51</f>
        <v>0</v>
      </c>
      <c r="F49" s="15">
        <f t="shared" si="6"/>
        <v>330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'[1]03'!B52</f>
        <v>125</v>
      </c>
      <c r="C50" s="16">
        <f>'[1]03'!C52</f>
        <v>0</v>
      </c>
      <c r="D50" s="16">
        <f>'[1]03'!D52</f>
        <v>205</v>
      </c>
      <c r="E50" s="16">
        <f>'[1]03'!E52</f>
        <v>0</v>
      </c>
      <c r="F50" s="15">
        <f t="shared" si="6"/>
        <v>330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'[1]03'!B53</f>
        <v>125</v>
      </c>
      <c r="C51" s="16">
        <f>'[1]03'!C53</f>
        <v>0</v>
      </c>
      <c r="D51" s="16">
        <f>'[1]03'!D53</f>
        <v>205</v>
      </c>
      <c r="E51" s="16">
        <f>'[1]03'!E53</f>
        <v>0</v>
      </c>
      <c r="F51" s="15">
        <f t="shared" si="6"/>
        <v>330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'[1]03'!B54</f>
        <v>125</v>
      </c>
      <c r="C52" s="16">
        <f>'[1]03'!C54</f>
        <v>0</v>
      </c>
      <c r="D52" s="16">
        <f>'[1]03'!D54</f>
        <v>205</v>
      </c>
      <c r="E52" s="16">
        <f>'[1]03'!E54</f>
        <v>0</v>
      </c>
      <c r="F52" s="15">
        <f t="shared" si="6"/>
        <v>330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'[1]03'!B55</f>
        <v>125</v>
      </c>
      <c r="C53" s="16">
        <f>'[1]03'!C55</f>
        <v>0</v>
      </c>
      <c r="D53" s="16">
        <f>'[1]03'!D55</f>
        <v>205</v>
      </c>
      <c r="E53" s="16">
        <f>'[1]03'!E55</f>
        <v>0</v>
      </c>
      <c r="F53" s="15">
        <f t="shared" si="6"/>
        <v>330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'[1]03'!B56</f>
        <v>125</v>
      </c>
      <c r="C54" s="16">
        <f>'[1]03'!C56</f>
        <v>0</v>
      </c>
      <c r="D54" s="16">
        <f>'[1]03'!D56</f>
        <v>205</v>
      </c>
      <c r="E54" s="16">
        <f>'[1]03'!E56</f>
        <v>0</v>
      </c>
      <c r="F54" s="15">
        <f t="shared" si="6"/>
        <v>330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'[1]03'!B57</f>
        <v>125</v>
      </c>
      <c r="C55" s="16">
        <f>'[1]03'!C57</f>
        <v>0</v>
      </c>
      <c r="D55" s="16">
        <f>'[1]03'!D57</f>
        <v>205</v>
      </c>
      <c r="E55" s="16">
        <f>'[1]03'!E57</f>
        <v>0</v>
      </c>
      <c r="F55" s="15">
        <f t="shared" si="6"/>
        <v>330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'[1]03'!B58</f>
        <v>125</v>
      </c>
      <c r="C56" s="16">
        <f>'[1]03'!C58</f>
        <v>0</v>
      </c>
      <c r="D56" s="16">
        <f>'[1]03'!D58</f>
        <v>205</v>
      </c>
      <c r="E56" s="16">
        <f>'[1]03'!E58</f>
        <v>0</v>
      </c>
      <c r="F56" s="15">
        <f t="shared" si="6"/>
        <v>330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'[1]03'!B59</f>
        <v>125</v>
      </c>
      <c r="C57" s="16">
        <f>'[1]03'!C59</f>
        <v>0</v>
      </c>
      <c r="D57" s="16">
        <f>'[1]03'!D59</f>
        <v>205</v>
      </c>
      <c r="E57" s="16">
        <f>'[1]03'!E59</f>
        <v>0</v>
      </c>
      <c r="F57" s="15">
        <f t="shared" si="6"/>
        <v>330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'[1]03'!B60</f>
        <v>125</v>
      </c>
      <c r="C58" s="16">
        <f>'[1]03'!C60</f>
        <v>0</v>
      </c>
      <c r="D58" s="16">
        <f>'[1]03'!D60</f>
        <v>205</v>
      </c>
      <c r="E58" s="16">
        <f>'[1]03'!E60</f>
        <v>0</v>
      </c>
      <c r="F58" s="15">
        <f t="shared" si="6"/>
        <v>330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'[1]03'!B61</f>
        <v>125</v>
      </c>
      <c r="C59" s="16">
        <f>'[1]03'!C61</f>
        <v>0</v>
      </c>
      <c r="D59" s="16">
        <f>'[1]03'!D61</f>
        <v>205</v>
      </c>
      <c r="E59" s="16">
        <f>'[1]03'!E61</f>
        <v>0</v>
      </c>
      <c r="F59" s="15">
        <f t="shared" si="6"/>
        <v>330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'[1]03'!B62</f>
        <v>125</v>
      </c>
      <c r="C60" s="16">
        <f>'[1]03'!C62</f>
        <v>0</v>
      </c>
      <c r="D60" s="16">
        <f>'[1]03'!D62</f>
        <v>205</v>
      </c>
      <c r="E60" s="16">
        <f>'[1]03'!E62</f>
        <v>0</v>
      </c>
      <c r="F60" s="15">
        <f t="shared" si="6"/>
        <v>330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'[1]03'!B63</f>
        <v>125</v>
      </c>
      <c r="C61" s="16">
        <f>'[1]03'!C63</f>
        <v>0</v>
      </c>
      <c r="D61" s="16">
        <f>'[1]03'!D63</f>
        <v>205</v>
      </c>
      <c r="E61" s="16">
        <f>'[1]03'!E63</f>
        <v>0</v>
      </c>
      <c r="F61" s="15">
        <f t="shared" si="6"/>
        <v>330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'[1]03'!B64</f>
        <v>125</v>
      </c>
      <c r="C62" s="16">
        <f>'[1]03'!C64</f>
        <v>0</v>
      </c>
      <c r="D62" s="16">
        <f>'[1]03'!D64</f>
        <v>205</v>
      </c>
      <c r="E62" s="16">
        <f>'[1]03'!E64</f>
        <v>0</v>
      </c>
      <c r="F62" s="15">
        <f t="shared" si="6"/>
        <v>330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'[1]03'!B65</f>
        <v>125</v>
      </c>
      <c r="C63" s="16">
        <f>'[1]03'!C65</f>
        <v>0</v>
      </c>
      <c r="D63" s="16">
        <f>'[1]03'!D65</f>
        <v>205</v>
      </c>
      <c r="E63" s="16">
        <f>'[1]03'!E65</f>
        <v>0</v>
      </c>
      <c r="F63" s="15">
        <f t="shared" si="6"/>
        <v>330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'[1]03'!B66</f>
        <v>125</v>
      </c>
      <c r="C64" s="16">
        <f>'[1]03'!C66</f>
        <v>0</v>
      </c>
      <c r="D64" s="16">
        <f>'[1]03'!D66</f>
        <v>205</v>
      </c>
      <c r="E64" s="16">
        <f>'[1]03'!E66</f>
        <v>0</v>
      </c>
      <c r="F64" s="15">
        <f t="shared" si="6"/>
        <v>330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'[1]03'!B67</f>
        <v>125</v>
      </c>
      <c r="C65" s="16">
        <f>'[1]03'!C67</f>
        <v>0</v>
      </c>
      <c r="D65" s="16">
        <f>'[1]03'!D67</f>
        <v>205</v>
      </c>
      <c r="E65" s="16">
        <f>'[1]03'!E67</f>
        <v>0</v>
      </c>
      <c r="F65" s="15">
        <f t="shared" si="6"/>
        <v>330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'[1]03'!B68</f>
        <v>125</v>
      </c>
      <c r="C66" s="16">
        <f>'[1]03'!C68</f>
        <v>0</v>
      </c>
      <c r="D66" s="16">
        <f>'[1]03'!D68</f>
        <v>205</v>
      </c>
      <c r="E66" s="16">
        <f>'[1]03'!E68</f>
        <v>0</v>
      </c>
      <c r="F66" s="15">
        <f t="shared" si="6"/>
        <v>330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'[1]03'!B69</f>
        <v>125</v>
      </c>
      <c r="C67" s="16">
        <f>'[1]03'!C69</f>
        <v>0</v>
      </c>
      <c r="D67" s="16">
        <f>'[1]03'!D69</f>
        <v>205</v>
      </c>
      <c r="E67" s="16">
        <f>'[1]03'!E69</f>
        <v>0</v>
      </c>
      <c r="F67" s="15">
        <f t="shared" si="6"/>
        <v>330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'[1]03'!B70</f>
        <v>125</v>
      </c>
      <c r="C68" s="16">
        <f>'[1]03'!C70</f>
        <v>0</v>
      </c>
      <c r="D68" s="16">
        <f>'[1]03'!D70</f>
        <v>205</v>
      </c>
      <c r="E68" s="16">
        <f>'[1]03'!E70</f>
        <v>0</v>
      </c>
      <c r="F68" s="15">
        <f t="shared" si="6"/>
        <v>330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'[1]03'!B71</f>
        <v>125</v>
      </c>
      <c r="C69" s="16">
        <f>'[1]03'!C71</f>
        <v>0</v>
      </c>
      <c r="D69" s="16">
        <f>'[1]03'!D71</f>
        <v>205</v>
      </c>
      <c r="E69" s="16">
        <f>'[1]03'!E71</f>
        <v>0</v>
      </c>
      <c r="F69" s="15">
        <f t="shared" ref="F69:F98" si="17">SUM(B69:E69)</f>
        <v>330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'[1]03'!B72</f>
        <v>125</v>
      </c>
      <c r="C70" s="16">
        <f>'[1]03'!C72</f>
        <v>0</v>
      </c>
      <c r="D70" s="16">
        <f>'[1]03'!D72</f>
        <v>205</v>
      </c>
      <c r="E70" s="16">
        <f>'[1]03'!E72</f>
        <v>0</v>
      </c>
      <c r="F70" s="15">
        <f t="shared" si="17"/>
        <v>330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'[1]03'!B73</f>
        <v>125</v>
      </c>
      <c r="C71" s="16">
        <f>'[1]03'!C73</f>
        <v>0</v>
      </c>
      <c r="D71" s="16">
        <f>'[1]03'!D73</f>
        <v>205</v>
      </c>
      <c r="E71" s="16">
        <f>'[1]03'!E73</f>
        <v>0</v>
      </c>
      <c r="F71" s="15">
        <f t="shared" si="17"/>
        <v>330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'[1]03'!B74</f>
        <v>125</v>
      </c>
      <c r="C72" s="16">
        <f>'[1]03'!C74</f>
        <v>0</v>
      </c>
      <c r="D72" s="16">
        <f>'[1]03'!D74</f>
        <v>205</v>
      </c>
      <c r="E72" s="16">
        <f>'[1]03'!E74</f>
        <v>0</v>
      </c>
      <c r="F72" s="15">
        <f t="shared" si="17"/>
        <v>330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'[1]03'!B75</f>
        <v>125</v>
      </c>
      <c r="C73" s="16">
        <f>'[1]03'!C75</f>
        <v>0</v>
      </c>
      <c r="D73" s="16">
        <f>'[1]03'!D75</f>
        <v>205</v>
      </c>
      <c r="E73" s="16">
        <f>'[1]03'!E75</f>
        <v>0</v>
      </c>
      <c r="F73" s="15">
        <f t="shared" si="17"/>
        <v>330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'[1]03'!B76</f>
        <v>125</v>
      </c>
      <c r="C74" s="16">
        <f>'[1]03'!C76</f>
        <v>0</v>
      </c>
      <c r="D74" s="16">
        <f>'[1]03'!D76</f>
        <v>205</v>
      </c>
      <c r="E74" s="16">
        <f>'[1]03'!E76</f>
        <v>0</v>
      </c>
      <c r="F74" s="15">
        <f t="shared" si="17"/>
        <v>330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'[1]03'!B77</f>
        <v>125</v>
      </c>
      <c r="C75" s="16">
        <f>'[1]03'!C77</f>
        <v>0</v>
      </c>
      <c r="D75" s="16">
        <f>'[1]03'!D77</f>
        <v>205</v>
      </c>
      <c r="E75" s="16">
        <f>'[1]03'!E77</f>
        <v>0</v>
      </c>
      <c r="F75" s="15">
        <f t="shared" si="17"/>
        <v>330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'[1]03'!B78</f>
        <v>125</v>
      </c>
      <c r="C76" s="16">
        <f>'[1]03'!C78</f>
        <v>0</v>
      </c>
      <c r="D76" s="16">
        <f>'[1]03'!D78</f>
        <v>205</v>
      </c>
      <c r="E76" s="16">
        <f>'[1]03'!E78</f>
        <v>0</v>
      </c>
      <c r="F76" s="15">
        <f t="shared" si="17"/>
        <v>330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'[1]03'!B79</f>
        <v>125</v>
      </c>
      <c r="C77" s="16">
        <f>'[1]03'!C79</f>
        <v>0</v>
      </c>
      <c r="D77" s="16">
        <f>'[1]03'!D79</f>
        <v>205</v>
      </c>
      <c r="E77" s="16">
        <f>'[1]03'!E79</f>
        <v>0</v>
      </c>
      <c r="F77" s="15">
        <f t="shared" si="17"/>
        <v>330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'[1]03'!B80</f>
        <v>125</v>
      </c>
      <c r="C78" s="16">
        <f>'[1]03'!C80</f>
        <v>0</v>
      </c>
      <c r="D78" s="16">
        <f>'[1]03'!D80</f>
        <v>205</v>
      </c>
      <c r="E78" s="16">
        <f>'[1]03'!E80</f>
        <v>0</v>
      </c>
      <c r="F78" s="15">
        <f t="shared" si="17"/>
        <v>330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'[1]03'!B81</f>
        <v>125</v>
      </c>
      <c r="C79" s="16">
        <f>'[1]03'!C81</f>
        <v>0</v>
      </c>
      <c r="D79" s="16">
        <f>'[1]03'!D81</f>
        <v>205</v>
      </c>
      <c r="E79" s="16">
        <f>'[1]03'!E81</f>
        <v>0</v>
      </c>
      <c r="F79" s="15">
        <f t="shared" si="17"/>
        <v>330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'[1]03'!B82</f>
        <v>125</v>
      </c>
      <c r="C80" s="16">
        <f>'[1]03'!C82</f>
        <v>0</v>
      </c>
      <c r="D80" s="16">
        <f>'[1]03'!D82</f>
        <v>205</v>
      </c>
      <c r="E80" s="16">
        <f>'[1]03'!E82</f>
        <v>0</v>
      </c>
      <c r="F80" s="15">
        <f t="shared" si="17"/>
        <v>330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'[1]03'!B83</f>
        <v>125</v>
      </c>
      <c r="C81" s="16">
        <f>'[1]03'!C83</f>
        <v>0</v>
      </c>
      <c r="D81" s="16">
        <f>'[1]03'!D83</f>
        <v>205</v>
      </c>
      <c r="E81" s="16">
        <f>'[1]03'!E83</f>
        <v>0</v>
      </c>
      <c r="F81" s="15">
        <f t="shared" si="17"/>
        <v>330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'[1]03'!B84</f>
        <v>125</v>
      </c>
      <c r="C82" s="16">
        <f>'[1]03'!C84</f>
        <v>0</v>
      </c>
      <c r="D82" s="16">
        <f>'[1]03'!D84</f>
        <v>205</v>
      </c>
      <c r="E82" s="16">
        <f>'[1]03'!E84</f>
        <v>0</v>
      </c>
      <c r="F82" s="15">
        <f t="shared" si="17"/>
        <v>330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'[1]03'!B85</f>
        <v>125</v>
      </c>
      <c r="C83" s="16">
        <f>'[1]03'!C85</f>
        <v>0</v>
      </c>
      <c r="D83" s="16">
        <f>'[1]03'!D85</f>
        <v>205</v>
      </c>
      <c r="E83" s="16">
        <f>'[1]03'!E85</f>
        <v>0</v>
      </c>
      <c r="F83" s="15">
        <f t="shared" si="17"/>
        <v>330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'[1]03'!B86</f>
        <v>125</v>
      </c>
      <c r="C84" s="16">
        <f>'[1]03'!C86</f>
        <v>0</v>
      </c>
      <c r="D84" s="16">
        <f>'[1]03'!D86</f>
        <v>205</v>
      </c>
      <c r="E84" s="16">
        <f>'[1]03'!E86</f>
        <v>0</v>
      </c>
      <c r="F84" s="15">
        <f t="shared" si="17"/>
        <v>330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'[1]03'!B87</f>
        <v>125</v>
      </c>
      <c r="C85" s="16">
        <f>'[1]03'!C87</f>
        <v>0</v>
      </c>
      <c r="D85" s="16">
        <f>'[1]03'!D87</f>
        <v>205</v>
      </c>
      <c r="E85" s="16">
        <f>'[1]03'!E87</f>
        <v>0</v>
      </c>
      <c r="F85" s="15">
        <f t="shared" si="17"/>
        <v>330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'[1]03'!B88</f>
        <v>125</v>
      </c>
      <c r="C86" s="16">
        <f>'[1]03'!C88</f>
        <v>0</v>
      </c>
      <c r="D86" s="16">
        <f>'[1]03'!D88</f>
        <v>205</v>
      </c>
      <c r="E86" s="16">
        <f>'[1]03'!E88</f>
        <v>0</v>
      </c>
      <c r="F86" s="15">
        <f t="shared" si="17"/>
        <v>330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'[1]03'!B89</f>
        <v>125</v>
      </c>
      <c r="C87" s="16">
        <f>'[1]03'!C89</f>
        <v>0</v>
      </c>
      <c r="D87" s="16">
        <f>'[1]03'!D89</f>
        <v>205</v>
      </c>
      <c r="E87" s="16">
        <f>'[1]03'!E89</f>
        <v>0</v>
      </c>
      <c r="F87" s="15">
        <f t="shared" si="17"/>
        <v>330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'[1]03'!B90</f>
        <v>125</v>
      </c>
      <c r="C88" s="16">
        <f>'[1]03'!C90</f>
        <v>0</v>
      </c>
      <c r="D88" s="16">
        <f>'[1]03'!D90</f>
        <v>205</v>
      </c>
      <c r="E88" s="16">
        <f>'[1]03'!E90</f>
        <v>0</v>
      </c>
      <c r="F88" s="15">
        <f t="shared" si="17"/>
        <v>330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'[1]03'!B91</f>
        <v>125</v>
      </c>
      <c r="C89" s="16">
        <f>'[1]03'!C91</f>
        <v>0</v>
      </c>
      <c r="D89" s="16">
        <f>'[1]03'!D91</f>
        <v>205</v>
      </c>
      <c r="E89" s="16">
        <f>'[1]03'!E91</f>
        <v>0</v>
      </c>
      <c r="F89" s="15">
        <f t="shared" si="17"/>
        <v>330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'[1]03'!B92</f>
        <v>125</v>
      </c>
      <c r="C90" s="16">
        <f>'[1]03'!C92</f>
        <v>0</v>
      </c>
      <c r="D90" s="16">
        <f>'[1]03'!D92</f>
        <v>205</v>
      </c>
      <c r="E90" s="16">
        <f>'[1]03'!E92</f>
        <v>0</v>
      </c>
      <c r="F90" s="15">
        <f t="shared" si="17"/>
        <v>330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'[1]03'!B93</f>
        <v>125</v>
      </c>
      <c r="C91" s="16">
        <f>'[1]03'!C93</f>
        <v>0</v>
      </c>
      <c r="D91" s="16">
        <f>'[1]03'!D93</f>
        <v>205</v>
      </c>
      <c r="E91" s="16">
        <f>'[1]03'!E93</f>
        <v>0</v>
      </c>
      <c r="F91" s="15">
        <f t="shared" si="17"/>
        <v>330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'[1]03'!B94</f>
        <v>125</v>
      </c>
      <c r="C92" s="16">
        <f>'[1]03'!C94</f>
        <v>0</v>
      </c>
      <c r="D92" s="16">
        <f>'[1]03'!D94</f>
        <v>205</v>
      </c>
      <c r="E92" s="16">
        <f>'[1]03'!E94</f>
        <v>0</v>
      </c>
      <c r="F92" s="15">
        <f t="shared" si="17"/>
        <v>330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'[1]03'!B95</f>
        <v>125</v>
      </c>
      <c r="C93" s="16">
        <f>'[1]03'!C95</f>
        <v>0</v>
      </c>
      <c r="D93" s="16">
        <f>'[1]03'!D95</f>
        <v>205</v>
      </c>
      <c r="E93" s="16">
        <f>'[1]03'!E95</f>
        <v>0</v>
      </c>
      <c r="F93" s="15">
        <f t="shared" si="17"/>
        <v>330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'[1]03'!B96</f>
        <v>125</v>
      </c>
      <c r="C94" s="16">
        <f>'[1]03'!C96</f>
        <v>0</v>
      </c>
      <c r="D94" s="16">
        <f>'[1]03'!D96</f>
        <v>205</v>
      </c>
      <c r="E94" s="16">
        <f>'[1]03'!E96</f>
        <v>0</v>
      </c>
      <c r="F94" s="15">
        <f t="shared" si="17"/>
        <v>330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'[1]03'!B97</f>
        <v>125</v>
      </c>
      <c r="C95" s="16">
        <f>'[1]03'!C97</f>
        <v>0</v>
      </c>
      <c r="D95" s="16">
        <f>'[1]03'!D97</f>
        <v>205</v>
      </c>
      <c r="E95" s="16">
        <f>'[1]03'!E97</f>
        <v>0</v>
      </c>
      <c r="F95" s="15">
        <f t="shared" si="17"/>
        <v>330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'[1]03'!B98</f>
        <v>125</v>
      </c>
      <c r="C96" s="16">
        <f>'[1]03'!C98</f>
        <v>0</v>
      </c>
      <c r="D96" s="16">
        <f>'[1]03'!D98</f>
        <v>205</v>
      </c>
      <c r="E96" s="16">
        <f>'[1]03'!E98</f>
        <v>0</v>
      </c>
      <c r="F96" s="15">
        <f t="shared" si="17"/>
        <v>330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'[1]03'!B99</f>
        <v>125</v>
      </c>
      <c r="C97" s="16">
        <f>'[1]03'!C99</f>
        <v>0</v>
      </c>
      <c r="D97" s="16">
        <f>'[1]03'!D99</f>
        <v>205</v>
      </c>
      <c r="E97" s="16">
        <f>'[1]03'!E99</f>
        <v>0</v>
      </c>
      <c r="F97" s="15">
        <f t="shared" si="17"/>
        <v>330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'[1]03'!B100</f>
        <v>125</v>
      </c>
      <c r="C98" s="16">
        <f>'[1]03'!C100</f>
        <v>0</v>
      </c>
      <c r="D98" s="16">
        <f>'[1]03'!D100</f>
        <v>205</v>
      </c>
      <c r="E98" s="16">
        <f>'[1]03'!E100</f>
        <v>0</v>
      </c>
      <c r="F98" s="15">
        <f t="shared" si="17"/>
        <v>330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79" workbookViewId="0">
      <selection activeCell="R92" sqref="R8:R92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45599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'[2]03'!B5</f>
        <v>80</v>
      </c>
      <c r="C3" s="201">
        <f>'[2]03'!C5</f>
        <v>0</v>
      </c>
      <c r="D3" s="201">
        <f>'[2]03'!D5</f>
        <v>0</v>
      </c>
      <c r="E3" s="201">
        <f>'[2]03'!E5</f>
        <v>0</v>
      </c>
      <c r="F3" s="15">
        <f>SUM(B3:E3)</f>
        <v>80</v>
      </c>
      <c r="G3" s="200">
        <f>'[2]03'!H5</f>
        <v>38</v>
      </c>
      <c r="H3" s="201">
        <f>'[2]03'!I5</f>
        <v>0</v>
      </c>
      <c r="I3" s="201">
        <f>'[2]03'!J5</f>
        <v>0</v>
      </c>
      <c r="J3" s="201">
        <f>'[2]03'!K5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0">
        <f>'[2]03'!B6</f>
        <v>80</v>
      </c>
      <c r="C4" s="201">
        <f>'[2]03'!C6</f>
        <v>0</v>
      </c>
      <c r="D4" s="201">
        <f>'[2]03'!D6</f>
        <v>0</v>
      </c>
      <c r="E4" s="201">
        <f>'[2]03'!E6</f>
        <v>0</v>
      </c>
      <c r="F4" s="15">
        <f>SUM(B4:E4)</f>
        <v>80</v>
      </c>
      <c r="G4" s="200">
        <f>'[2]03'!H6</f>
        <v>38</v>
      </c>
      <c r="H4" s="201">
        <f>'[2]03'!I6</f>
        <v>0</v>
      </c>
      <c r="I4" s="201">
        <f>'[2]03'!J6</f>
        <v>0</v>
      </c>
      <c r="J4" s="201">
        <f>'[2]03'!K6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0">
        <f>'[2]03'!B7</f>
        <v>80</v>
      </c>
      <c r="C5" s="201">
        <f>'[2]03'!C7</f>
        <v>0</v>
      </c>
      <c r="D5" s="201">
        <f>'[2]03'!D7</f>
        <v>0</v>
      </c>
      <c r="E5" s="201">
        <f>'[2]03'!E7</f>
        <v>0</v>
      </c>
      <c r="F5" s="15">
        <f t="shared" ref="F5:F68" si="6">SUM(B5:E5)</f>
        <v>80</v>
      </c>
      <c r="G5" s="200">
        <f>'[2]03'!H7</f>
        <v>38</v>
      </c>
      <c r="H5" s="201">
        <f>'[2]03'!I7</f>
        <v>0</v>
      </c>
      <c r="I5" s="201">
        <f>'[2]03'!J7</f>
        <v>0</v>
      </c>
      <c r="J5" s="201">
        <f>'[2]03'!K7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0">
        <f>'[2]03'!B8</f>
        <v>80</v>
      </c>
      <c r="C6" s="201">
        <f>'[2]03'!C8</f>
        <v>0</v>
      </c>
      <c r="D6" s="201">
        <f>'[2]03'!D8</f>
        <v>0</v>
      </c>
      <c r="E6" s="201">
        <f>'[2]03'!E8</f>
        <v>0</v>
      </c>
      <c r="F6" s="15">
        <f t="shared" si="6"/>
        <v>80</v>
      </c>
      <c r="G6" s="200">
        <f>'[2]03'!H8</f>
        <v>38</v>
      </c>
      <c r="H6" s="201">
        <f>'[2]03'!I8</f>
        <v>0</v>
      </c>
      <c r="I6" s="201">
        <f>'[2]03'!J8</f>
        <v>0</v>
      </c>
      <c r="J6" s="201">
        <f>'[2]03'!K8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0">
        <f>'[2]03'!B9</f>
        <v>80</v>
      </c>
      <c r="C7" s="201">
        <f>'[2]03'!C9</f>
        <v>0</v>
      </c>
      <c r="D7" s="201">
        <f>'[2]03'!D9</f>
        <v>0</v>
      </c>
      <c r="E7" s="201">
        <f>'[2]03'!E9</f>
        <v>0</v>
      </c>
      <c r="F7" s="15">
        <f t="shared" si="6"/>
        <v>80</v>
      </c>
      <c r="G7" s="200">
        <f>'[2]03'!H9</f>
        <v>38</v>
      </c>
      <c r="H7" s="201">
        <f>'[2]03'!I9</f>
        <v>0</v>
      </c>
      <c r="I7" s="201">
        <f>'[2]03'!J9</f>
        <v>0</v>
      </c>
      <c r="J7" s="201">
        <f>'[2]03'!K9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0">
        <f>'[2]03'!B10</f>
        <v>80</v>
      </c>
      <c r="C8" s="201">
        <f>'[2]03'!C10</f>
        <v>0</v>
      </c>
      <c r="D8" s="201">
        <f>'[2]03'!D10</f>
        <v>0</v>
      </c>
      <c r="E8" s="201">
        <f>'[2]03'!E10</f>
        <v>0</v>
      </c>
      <c r="F8" s="15">
        <f t="shared" si="6"/>
        <v>80</v>
      </c>
      <c r="G8" s="200">
        <f>'[2]03'!H10</f>
        <v>38</v>
      </c>
      <c r="H8" s="201">
        <f>'[2]03'!I10</f>
        <v>0</v>
      </c>
      <c r="I8" s="201">
        <f>'[2]03'!J10</f>
        <v>0</v>
      </c>
      <c r="J8" s="201">
        <f>'[2]03'!K10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0">
        <f>'[2]03'!B11</f>
        <v>80</v>
      </c>
      <c r="C9" s="201">
        <f>'[2]03'!C11</f>
        <v>0</v>
      </c>
      <c r="D9" s="201">
        <f>'[2]03'!D11</f>
        <v>0</v>
      </c>
      <c r="E9" s="201">
        <f>'[2]03'!E11</f>
        <v>0</v>
      </c>
      <c r="F9" s="15">
        <f t="shared" si="6"/>
        <v>80</v>
      </c>
      <c r="G9" s="200">
        <f>'[2]03'!H11</f>
        <v>38</v>
      </c>
      <c r="H9" s="201">
        <f>'[2]03'!I11</f>
        <v>0</v>
      </c>
      <c r="I9" s="201">
        <f>'[2]03'!J11</f>
        <v>0</v>
      </c>
      <c r="J9" s="201">
        <f>'[2]03'!K11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0">
        <f>'[2]03'!B12</f>
        <v>80</v>
      </c>
      <c r="C10" s="201">
        <f>'[2]03'!C12</f>
        <v>0</v>
      </c>
      <c r="D10" s="201">
        <f>'[2]03'!D12</f>
        <v>0</v>
      </c>
      <c r="E10" s="201">
        <f>'[2]03'!E12</f>
        <v>0</v>
      </c>
      <c r="F10" s="15">
        <f t="shared" si="6"/>
        <v>80</v>
      </c>
      <c r="G10" s="200">
        <f>'[2]03'!H12</f>
        <v>38</v>
      </c>
      <c r="H10" s="201">
        <f>'[2]03'!I12</f>
        <v>0</v>
      </c>
      <c r="I10" s="201">
        <f>'[2]03'!J12</f>
        <v>0</v>
      </c>
      <c r="J10" s="201">
        <f>'[2]03'!K12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0">
        <f>'[2]03'!B13</f>
        <v>80</v>
      </c>
      <c r="C11" s="201">
        <f>'[2]03'!C13</f>
        <v>0</v>
      </c>
      <c r="D11" s="201">
        <f>'[2]03'!D13</f>
        <v>0</v>
      </c>
      <c r="E11" s="201">
        <f>'[2]03'!E13</f>
        <v>0</v>
      </c>
      <c r="F11" s="15">
        <f t="shared" si="6"/>
        <v>80</v>
      </c>
      <c r="G11" s="200">
        <f>'[2]03'!H13</f>
        <v>38</v>
      </c>
      <c r="H11" s="201">
        <f>'[2]03'!I13</f>
        <v>0</v>
      </c>
      <c r="I11" s="201">
        <f>'[2]03'!J13</f>
        <v>0</v>
      </c>
      <c r="J11" s="201">
        <f>'[2]03'!K13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'[2]03'!B14</f>
        <v>80</v>
      </c>
      <c r="C12" s="201">
        <f>'[2]03'!C14</f>
        <v>0</v>
      </c>
      <c r="D12" s="201">
        <f>'[2]03'!D14</f>
        <v>0</v>
      </c>
      <c r="E12" s="201">
        <f>'[2]03'!E14</f>
        <v>0</v>
      </c>
      <c r="F12" s="15">
        <f t="shared" si="6"/>
        <v>80</v>
      </c>
      <c r="G12" s="200">
        <f>'[2]03'!H14</f>
        <v>38</v>
      </c>
      <c r="H12" s="201">
        <f>'[2]03'!I14</f>
        <v>0</v>
      </c>
      <c r="I12" s="201">
        <f>'[2]03'!J14</f>
        <v>0</v>
      </c>
      <c r="J12" s="201">
        <f>'[2]03'!K14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'[2]03'!B15</f>
        <v>80</v>
      </c>
      <c r="C13" s="201">
        <f>'[2]03'!C15</f>
        <v>0</v>
      </c>
      <c r="D13" s="201">
        <f>'[2]03'!D15</f>
        <v>0</v>
      </c>
      <c r="E13" s="201">
        <f>'[2]03'!E15</f>
        <v>0</v>
      </c>
      <c r="F13" s="15">
        <f t="shared" si="6"/>
        <v>80</v>
      </c>
      <c r="G13" s="200">
        <f>'[2]03'!H15</f>
        <v>38</v>
      </c>
      <c r="H13" s="201">
        <f>'[2]03'!I15</f>
        <v>0</v>
      </c>
      <c r="I13" s="201">
        <f>'[2]03'!J15</f>
        <v>0</v>
      </c>
      <c r="J13" s="201">
        <f>'[2]03'!K15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'[2]03'!B16</f>
        <v>80</v>
      </c>
      <c r="C14" s="201">
        <f>'[2]03'!C16</f>
        <v>0</v>
      </c>
      <c r="D14" s="201">
        <f>'[2]03'!D16</f>
        <v>0</v>
      </c>
      <c r="E14" s="201">
        <f>'[2]03'!E16</f>
        <v>0</v>
      </c>
      <c r="F14" s="15">
        <f t="shared" si="6"/>
        <v>80</v>
      </c>
      <c r="G14" s="200">
        <f>'[2]03'!H16</f>
        <v>38</v>
      </c>
      <c r="H14" s="201">
        <f>'[2]03'!I16</f>
        <v>0</v>
      </c>
      <c r="I14" s="201">
        <f>'[2]03'!J16</f>
        <v>0</v>
      </c>
      <c r="J14" s="201">
        <f>'[2]03'!K16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'[2]03'!B17</f>
        <v>80</v>
      </c>
      <c r="C15" s="201">
        <f>'[2]03'!C17</f>
        <v>0</v>
      </c>
      <c r="D15" s="201">
        <f>'[2]03'!D17</f>
        <v>0</v>
      </c>
      <c r="E15" s="201">
        <f>'[2]03'!E17</f>
        <v>0</v>
      </c>
      <c r="F15" s="15">
        <f t="shared" si="6"/>
        <v>80</v>
      </c>
      <c r="G15" s="200">
        <f>'[2]03'!H17</f>
        <v>38</v>
      </c>
      <c r="H15" s="201">
        <f>'[2]03'!I17</f>
        <v>0</v>
      </c>
      <c r="I15" s="201">
        <f>'[2]03'!J17</f>
        <v>0</v>
      </c>
      <c r="J15" s="201">
        <f>'[2]03'!K17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'[2]03'!B18</f>
        <v>80</v>
      </c>
      <c r="C16" s="201">
        <f>'[2]03'!C18</f>
        <v>0</v>
      </c>
      <c r="D16" s="201">
        <f>'[2]03'!D18</f>
        <v>0</v>
      </c>
      <c r="E16" s="201">
        <f>'[2]03'!E18</f>
        <v>0</v>
      </c>
      <c r="F16" s="15">
        <f t="shared" si="6"/>
        <v>80</v>
      </c>
      <c r="G16" s="200">
        <f>'[2]03'!H18</f>
        <v>38</v>
      </c>
      <c r="H16" s="201">
        <f>'[2]03'!I18</f>
        <v>0</v>
      </c>
      <c r="I16" s="201">
        <f>'[2]03'!J18</f>
        <v>0</v>
      </c>
      <c r="J16" s="201">
        <f>'[2]03'!K18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'[2]03'!B19</f>
        <v>80</v>
      </c>
      <c r="C17" s="201">
        <f>'[2]03'!C19</f>
        <v>0</v>
      </c>
      <c r="D17" s="201">
        <f>'[2]03'!D19</f>
        <v>0</v>
      </c>
      <c r="E17" s="201">
        <f>'[2]03'!E19</f>
        <v>0</v>
      </c>
      <c r="F17" s="15">
        <f t="shared" si="6"/>
        <v>80</v>
      </c>
      <c r="G17" s="200">
        <f>'[2]03'!H19</f>
        <v>38</v>
      </c>
      <c r="H17" s="201">
        <f>'[2]03'!I19</f>
        <v>0</v>
      </c>
      <c r="I17" s="201">
        <f>'[2]03'!J19</f>
        <v>0</v>
      </c>
      <c r="J17" s="201">
        <f>'[2]03'!K19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'[2]03'!B20</f>
        <v>80</v>
      </c>
      <c r="C18" s="201">
        <f>'[2]03'!C20</f>
        <v>0</v>
      </c>
      <c r="D18" s="201">
        <f>'[2]03'!D20</f>
        <v>0</v>
      </c>
      <c r="E18" s="201">
        <f>'[2]03'!E20</f>
        <v>0</v>
      </c>
      <c r="F18" s="15">
        <f t="shared" si="6"/>
        <v>80</v>
      </c>
      <c r="G18" s="200">
        <f>'[2]03'!H20</f>
        <v>38</v>
      </c>
      <c r="H18" s="201">
        <f>'[2]03'!I20</f>
        <v>0</v>
      </c>
      <c r="I18" s="201">
        <f>'[2]03'!J20</f>
        <v>0</v>
      </c>
      <c r="J18" s="201">
        <f>'[2]03'!K20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'[2]03'!B21</f>
        <v>80</v>
      </c>
      <c r="C19" s="201">
        <f>'[2]03'!C21</f>
        <v>0</v>
      </c>
      <c r="D19" s="201">
        <f>'[2]03'!D21</f>
        <v>0</v>
      </c>
      <c r="E19" s="201">
        <f>'[2]03'!E21</f>
        <v>0</v>
      </c>
      <c r="F19" s="15">
        <f t="shared" si="6"/>
        <v>80</v>
      </c>
      <c r="G19" s="200">
        <f>'[2]03'!H21</f>
        <v>38</v>
      </c>
      <c r="H19" s="201">
        <f>'[2]03'!I21</f>
        <v>0</v>
      </c>
      <c r="I19" s="201">
        <f>'[2]03'!J21</f>
        <v>0</v>
      </c>
      <c r="J19" s="201">
        <f>'[2]03'!K21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'[2]03'!B22</f>
        <v>80</v>
      </c>
      <c r="C20" s="201">
        <f>'[2]03'!C22</f>
        <v>0</v>
      </c>
      <c r="D20" s="201">
        <f>'[2]03'!D22</f>
        <v>0</v>
      </c>
      <c r="E20" s="201">
        <f>'[2]03'!E22</f>
        <v>0</v>
      </c>
      <c r="F20" s="15">
        <f t="shared" si="6"/>
        <v>80</v>
      </c>
      <c r="G20" s="200">
        <f>'[2]03'!H22</f>
        <v>38</v>
      </c>
      <c r="H20" s="201">
        <f>'[2]03'!I22</f>
        <v>0</v>
      </c>
      <c r="I20" s="201">
        <f>'[2]03'!J22</f>
        <v>0</v>
      </c>
      <c r="J20" s="201">
        <f>'[2]03'!K22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'[2]03'!B23</f>
        <v>80</v>
      </c>
      <c r="C21" s="201">
        <f>'[2]03'!C23</f>
        <v>0</v>
      </c>
      <c r="D21" s="201">
        <f>'[2]03'!D23</f>
        <v>0</v>
      </c>
      <c r="E21" s="201">
        <f>'[2]03'!E23</f>
        <v>0</v>
      </c>
      <c r="F21" s="15">
        <f t="shared" si="6"/>
        <v>80</v>
      </c>
      <c r="G21" s="200">
        <f>'[2]03'!H23</f>
        <v>38</v>
      </c>
      <c r="H21" s="201">
        <f>'[2]03'!I23</f>
        <v>0</v>
      </c>
      <c r="I21" s="201">
        <f>'[2]03'!J23</f>
        <v>0</v>
      </c>
      <c r="J21" s="201">
        <f>'[2]03'!K23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'[2]03'!B24</f>
        <v>80</v>
      </c>
      <c r="C22" s="201">
        <f>'[2]03'!C24</f>
        <v>0</v>
      </c>
      <c r="D22" s="201">
        <f>'[2]03'!D24</f>
        <v>0</v>
      </c>
      <c r="E22" s="201">
        <f>'[2]03'!E24</f>
        <v>0</v>
      </c>
      <c r="F22" s="15">
        <f t="shared" si="6"/>
        <v>80</v>
      </c>
      <c r="G22" s="200">
        <f>'[2]03'!H24</f>
        <v>38</v>
      </c>
      <c r="H22" s="201">
        <f>'[2]03'!I24</f>
        <v>0</v>
      </c>
      <c r="I22" s="201">
        <f>'[2]03'!J24</f>
        <v>0</v>
      </c>
      <c r="J22" s="201">
        <f>'[2]03'!K24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'[2]03'!B25</f>
        <v>80</v>
      </c>
      <c r="C23" s="201">
        <f>'[2]03'!C25</f>
        <v>0</v>
      </c>
      <c r="D23" s="201">
        <f>'[2]03'!D25</f>
        <v>0</v>
      </c>
      <c r="E23" s="201">
        <f>'[2]03'!E25</f>
        <v>0</v>
      </c>
      <c r="F23" s="15">
        <f t="shared" si="6"/>
        <v>80</v>
      </c>
      <c r="G23" s="200">
        <f>'[2]03'!H25</f>
        <v>38</v>
      </c>
      <c r="H23" s="201">
        <f>'[2]03'!I25</f>
        <v>0</v>
      </c>
      <c r="I23" s="201">
        <f>'[2]03'!J25</f>
        <v>0</v>
      </c>
      <c r="J23" s="201">
        <f>'[2]03'!K25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'[2]03'!B26</f>
        <v>80</v>
      </c>
      <c r="C24" s="201">
        <f>'[2]03'!C26</f>
        <v>0</v>
      </c>
      <c r="D24" s="201">
        <f>'[2]03'!D26</f>
        <v>0</v>
      </c>
      <c r="E24" s="201">
        <f>'[2]03'!E26</f>
        <v>0</v>
      </c>
      <c r="F24" s="15">
        <f t="shared" si="6"/>
        <v>80</v>
      </c>
      <c r="G24" s="200">
        <f>'[2]03'!H26</f>
        <v>38</v>
      </c>
      <c r="H24" s="201">
        <f>'[2]03'!I26</f>
        <v>0</v>
      </c>
      <c r="I24" s="201">
        <f>'[2]03'!J26</f>
        <v>0</v>
      </c>
      <c r="J24" s="201">
        <f>'[2]03'!K26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'[2]03'!B27</f>
        <v>80</v>
      </c>
      <c r="C25" s="201">
        <f>'[2]03'!C27</f>
        <v>0</v>
      </c>
      <c r="D25" s="201">
        <f>'[2]03'!D27</f>
        <v>0</v>
      </c>
      <c r="E25" s="201">
        <f>'[2]03'!E27</f>
        <v>0</v>
      </c>
      <c r="F25" s="15">
        <f t="shared" si="6"/>
        <v>80</v>
      </c>
      <c r="G25" s="200">
        <f>'[2]03'!H27</f>
        <v>38</v>
      </c>
      <c r="H25" s="201">
        <f>'[2]03'!I27</f>
        <v>0</v>
      </c>
      <c r="I25" s="201">
        <f>'[2]03'!J27</f>
        <v>0</v>
      </c>
      <c r="J25" s="201">
        <f>'[2]03'!K27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'[2]03'!B28</f>
        <v>80</v>
      </c>
      <c r="C26" s="201">
        <f>'[2]03'!C28</f>
        <v>0</v>
      </c>
      <c r="D26" s="201">
        <f>'[2]03'!D28</f>
        <v>0</v>
      </c>
      <c r="E26" s="201">
        <f>'[2]03'!E28</f>
        <v>0</v>
      </c>
      <c r="F26" s="15">
        <f t="shared" si="6"/>
        <v>80</v>
      </c>
      <c r="G26" s="200">
        <f>'[2]03'!H28</f>
        <v>38</v>
      </c>
      <c r="H26" s="201">
        <f>'[2]03'!I28</f>
        <v>0</v>
      </c>
      <c r="I26" s="201">
        <f>'[2]03'!J28</f>
        <v>0</v>
      </c>
      <c r="J26" s="201">
        <f>'[2]03'!K28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'[2]03'!B29</f>
        <v>80</v>
      </c>
      <c r="C27" s="201">
        <f>'[2]03'!C29</f>
        <v>0</v>
      </c>
      <c r="D27" s="201">
        <f>'[2]03'!D29</f>
        <v>0</v>
      </c>
      <c r="E27" s="201">
        <f>'[2]03'!E29</f>
        <v>0</v>
      </c>
      <c r="F27" s="15">
        <f t="shared" si="6"/>
        <v>80</v>
      </c>
      <c r="G27" s="200">
        <f>'[2]03'!H29</f>
        <v>38</v>
      </c>
      <c r="H27" s="201">
        <f>'[2]03'!I29</f>
        <v>0</v>
      </c>
      <c r="I27" s="201">
        <f>'[2]03'!J29</f>
        <v>0</v>
      </c>
      <c r="J27" s="201">
        <f>'[2]03'!K29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'[2]03'!B30</f>
        <v>80</v>
      </c>
      <c r="C28" s="201">
        <f>'[2]03'!C30</f>
        <v>0</v>
      </c>
      <c r="D28" s="201">
        <f>'[2]03'!D30</f>
        <v>0</v>
      </c>
      <c r="E28" s="201">
        <f>'[2]03'!E30</f>
        <v>0</v>
      </c>
      <c r="F28" s="15">
        <f t="shared" si="6"/>
        <v>80</v>
      </c>
      <c r="G28" s="200">
        <f>'[2]03'!H30</f>
        <v>38</v>
      </c>
      <c r="H28" s="201">
        <f>'[2]03'!I30</f>
        <v>0</v>
      </c>
      <c r="I28" s="201">
        <f>'[2]03'!J30</f>
        <v>0</v>
      </c>
      <c r="J28" s="201">
        <f>'[2]03'!K30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'[2]03'!B31</f>
        <v>80</v>
      </c>
      <c r="C29" s="201">
        <f>'[2]03'!C31</f>
        <v>0</v>
      </c>
      <c r="D29" s="201">
        <f>'[2]03'!D31</f>
        <v>0</v>
      </c>
      <c r="E29" s="201">
        <f>'[2]03'!E31</f>
        <v>0</v>
      </c>
      <c r="F29" s="15">
        <f t="shared" si="6"/>
        <v>80</v>
      </c>
      <c r="G29" s="200">
        <f>'[2]03'!H31</f>
        <v>38</v>
      </c>
      <c r="H29" s="201">
        <f>'[2]03'!I31</f>
        <v>0</v>
      </c>
      <c r="I29" s="201">
        <f>'[2]03'!J31</f>
        <v>0</v>
      </c>
      <c r="J29" s="201">
        <f>'[2]03'!K31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'[2]03'!B32</f>
        <v>80</v>
      </c>
      <c r="C30" s="201">
        <f>'[2]03'!C32</f>
        <v>0</v>
      </c>
      <c r="D30" s="201">
        <f>'[2]03'!D32</f>
        <v>0</v>
      </c>
      <c r="E30" s="201">
        <f>'[2]03'!E32</f>
        <v>0</v>
      </c>
      <c r="F30" s="15">
        <f t="shared" si="6"/>
        <v>80</v>
      </c>
      <c r="G30" s="200">
        <f>'[2]03'!H32</f>
        <v>38</v>
      </c>
      <c r="H30" s="201">
        <f>'[2]03'!I32</f>
        <v>0</v>
      </c>
      <c r="I30" s="201">
        <f>'[2]03'!J32</f>
        <v>0</v>
      </c>
      <c r="J30" s="201">
        <f>'[2]03'!K32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'[2]03'!B33</f>
        <v>80</v>
      </c>
      <c r="C31" s="201">
        <f>'[2]03'!C33</f>
        <v>0</v>
      </c>
      <c r="D31" s="201">
        <f>'[2]03'!D33</f>
        <v>0</v>
      </c>
      <c r="E31" s="201">
        <f>'[2]03'!E33</f>
        <v>0</v>
      </c>
      <c r="F31" s="15">
        <f t="shared" si="6"/>
        <v>80</v>
      </c>
      <c r="G31" s="200">
        <f>'[2]03'!H33</f>
        <v>38</v>
      </c>
      <c r="H31" s="201">
        <f>'[2]03'!I33</f>
        <v>0</v>
      </c>
      <c r="I31" s="201">
        <f>'[2]03'!J33</f>
        <v>0</v>
      </c>
      <c r="J31" s="201">
        <f>'[2]03'!K33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0">
        <f>'[2]03'!B34</f>
        <v>80</v>
      </c>
      <c r="C32" s="201">
        <f>'[2]03'!C34</f>
        <v>0</v>
      </c>
      <c r="D32" s="201">
        <f>'[2]03'!D34</f>
        <v>0</v>
      </c>
      <c r="E32" s="201">
        <f>'[2]03'!E34</f>
        <v>0</v>
      </c>
      <c r="F32" s="15">
        <f t="shared" si="6"/>
        <v>80</v>
      </c>
      <c r="G32" s="200">
        <f>'[2]03'!H34</f>
        <v>38</v>
      </c>
      <c r="H32" s="201">
        <f>'[2]03'!I34</f>
        <v>0</v>
      </c>
      <c r="I32" s="201">
        <f>'[2]03'!J34</f>
        <v>0</v>
      </c>
      <c r="J32" s="201">
        <f>'[2]03'!K34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0">
        <f>'[2]03'!B35</f>
        <v>80</v>
      </c>
      <c r="C33" s="201">
        <f>'[2]03'!C35</f>
        <v>0</v>
      </c>
      <c r="D33" s="201">
        <f>'[2]03'!D35</f>
        <v>0</v>
      </c>
      <c r="E33" s="201">
        <f>'[2]03'!E35</f>
        <v>0</v>
      </c>
      <c r="F33" s="15">
        <f t="shared" si="6"/>
        <v>80</v>
      </c>
      <c r="G33" s="200">
        <f>'[2]03'!H35</f>
        <v>38</v>
      </c>
      <c r="H33" s="201">
        <f>'[2]03'!I35</f>
        <v>0</v>
      </c>
      <c r="I33" s="201">
        <f>'[2]03'!J35</f>
        <v>0</v>
      </c>
      <c r="J33" s="201">
        <f>'[2]03'!K35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0">
        <f>'[2]03'!B36</f>
        <v>80</v>
      </c>
      <c r="C34" s="201">
        <f>'[2]03'!C36</f>
        <v>0</v>
      </c>
      <c r="D34" s="201">
        <f>'[2]03'!D36</f>
        <v>0</v>
      </c>
      <c r="E34" s="201">
        <f>'[2]03'!E36</f>
        <v>0</v>
      </c>
      <c r="F34" s="15">
        <f t="shared" si="6"/>
        <v>80</v>
      </c>
      <c r="G34" s="200">
        <f>'[2]03'!H36</f>
        <v>38</v>
      </c>
      <c r="H34" s="201">
        <f>'[2]03'!I36</f>
        <v>0</v>
      </c>
      <c r="I34" s="201">
        <f>'[2]03'!J36</f>
        <v>0</v>
      </c>
      <c r="J34" s="201">
        <f>'[2]03'!K36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0">
        <f>'[2]03'!B37</f>
        <v>80</v>
      </c>
      <c r="C35" s="201">
        <f>'[2]03'!C37</f>
        <v>0</v>
      </c>
      <c r="D35" s="201">
        <f>'[2]03'!D37</f>
        <v>0</v>
      </c>
      <c r="E35" s="201">
        <f>'[2]03'!E37</f>
        <v>0</v>
      </c>
      <c r="F35" s="15">
        <f t="shared" si="6"/>
        <v>80</v>
      </c>
      <c r="G35" s="200">
        <f>'[2]03'!H37</f>
        <v>38</v>
      </c>
      <c r="H35" s="201">
        <f>'[2]03'!I37</f>
        <v>0</v>
      </c>
      <c r="I35" s="201">
        <f>'[2]03'!J37</f>
        <v>0</v>
      </c>
      <c r="J35" s="201">
        <f>'[2]03'!K37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0">
        <f>'[2]03'!B38</f>
        <v>80</v>
      </c>
      <c r="C36" s="201">
        <f>'[2]03'!C38</f>
        <v>0</v>
      </c>
      <c r="D36" s="201">
        <f>'[2]03'!D38</f>
        <v>0</v>
      </c>
      <c r="E36" s="201">
        <f>'[2]03'!E38</f>
        <v>0</v>
      </c>
      <c r="F36" s="15">
        <f t="shared" si="6"/>
        <v>80</v>
      </c>
      <c r="G36" s="200">
        <f>'[2]03'!H38</f>
        <v>38</v>
      </c>
      <c r="H36" s="201">
        <f>'[2]03'!I38</f>
        <v>0</v>
      </c>
      <c r="I36" s="201">
        <f>'[2]03'!J38</f>
        <v>0</v>
      </c>
      <c r="J36" s="201">
        <f>'[2]03'!K38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'[2]03'!B39</f>
        <v>80</v>
      </c>
      <c r="C37" s="201">
        <f>'[2]03'!C39</f>
        <v>0</v>
      </c>
      <c r="D37" s="201">
        <f>'[2]03'!D39</f>
        <v>0</v>
      </c>
      <c r="E37" s="201">
        <f>'[2]03'!E39</f>
        <v>0</v>
      </c>
      <c r="F37" s="15">
        <f t="shared" si="6"/>
        <v>80</v>
      </c>
      <c r="G37" s="200">
        <f>'[2]03'!H39</f>
        <v>38</v>
      </c>
      <c r="H37" s="201">
        <f>'[2]03'!I39</f>
        <v>0</v>
      </c>
      <c r="I37" s="201">
        <f>'[2]03'!J39</f>
        <v>0</v>
      </c>
      <c r="J37" s="201">
        <f>'[2]03'!K39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0">
        <f>'[2]03'!B40</f>
        <v>80</v>
      </c>
      <c r="C38" s="201">
        <f>'[2]03'!C40</f>
        <v>0</v>
      </c>
      <c r="D38" s="201">
        <f>'[2]03'!D40</f>
        <v>0</v>
      </c>
      <c r="E38" s="201">
        <f>'[2]03'!E40</f>
        <v>0</v>
      </c>
      <c r="F38" s="15">
        <f t="shared" si="6"/>
        <v>80</v>
      </c>
      <c r="G38" s="200">
        <f>'[2]03'!H40</f>
        <v>38</v>
      </c>
      <c r="H38" s="201">
        <f>'[2]03'!I40</f>
        <v>0</v>
      </c>
      <c r="I38" s="201">
        <f>'[2]03'!J40</f>
        <v>0</v>
      </c>
      <c r="J38" s="201">
        <f>'[2]03'!K40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0">
        <f>'[2]03'!B41</f>
        <v>80</v>
      </c>
      <c r="C39" s="201">
        <f>'[2]03'!C41</f>
        <v>0</v>
      </c>
      <c r="D39" s="201">
        <f>'[2]03'!D41</f>
        <v>0</v>
      </c>
      <c r="E39" s="201">
        <f>'[2]03'!E41</f>
        <v>0</v>
      </c>
      <c r="F39" s="15">
        <f t="shared" si="6"/>
        <v>80</v>
      </c>
      <c r="G39" s="200">
        <f>'[2]03'!H41</f>
        <v>38</v>
      </c>
      <c r="H39" s="201">
        <f>'[2]03'!I41</f>
        <v>0</v>
      </c>
      <c r="I39" s="201">
        <f>'[2]03'!J41</f>
        <v>0</v>
      </c>
      <c r="J39" s="201">
        <f>'[2]03'!K41</f>
        <v>0</v>
      </c>
      <c r="K39" s="15">
        <f t="shared" si="3"/>
        <v>38</v>
      </c>
      <c r="L39" s="18">
        <f>frq!C39</f>
        <v>1</v>
      </c>
      <c r="M39" s="125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  <c r="S39" s="18"/>
    </row>
    <row r="40" spans="1:19">
      <c r="A40" s="8" t="s">
        <v>82</v>
      </c>
      <c r="B40" s="200">
        <f>'[2]03'!B42</f>
        <v>80</v>
      </c>
      <c r="C40" s="201">
        <f>'[2]03'!C42</f>
        <v>0</v>
      </c>
      <c r="D40" s="201">
        <f>'[2]03'!D42</f>
        <v>0</v>
      </c>
      <c r="E40" s="201">
        <f>'[2]03'!E42</f>
        <v>0</v>
      </c>
      <c r="F40" s="15">
        <f t="shared" si="6"/>
        <v>80</v>
      </c>
      <c r="G40" s="200">
        <f>'[2]03'!H42</f>
        <v>38</v>
      </c>
      <c r="H40" s="201">
        <f>'[2]03'!I42</f>
        <v>0</v>
      </c>
      <c r="I40" s="201">
        <f>'[2]03'!J42</f>
        <v>0</v>
      </c>
      <c r="J40" s="201">
        <f>'[2]03'!K42</f>
        <v>0</v>
      </c>
      <c r="K40" s="15">
        <f t="shared" si="3"/>
        <v>38</v>
      </c>
      <c r="L40" s="18">
        <f>frq!C40</f>
        <v>1</v>
      </c>
      <c r="M40" s="125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  <c r="S40" s="18"/>
    </row>
    <row r="41" spans="1:19">
      <c r="A41" s="8" t="s">
        <v>83</v>
      </c>
      <c r="B41" s="200">
        <f>'[2]03'!B43</f>
        <v>80</v>
      </c>
      <c r="C41" s="201">
        <f>'[2]03'!C43</f>
        <v>0</v>
      </c>
      <c r="D41" s="201">
        <f>'[2]03'!D43</f>
        <v>0</v>
      </c>
      <c r="E41" s="201">
        <f>'[2]03'!E43</f>
        <v>0</v>
      </c>
      <c r="F41" s="15">
        <f t="shared" si="6"/>
        <v>80</v>
      </c>
      <c r="G41" s="200">
        <f>'[2]03'!H43</f>
        <v>38</v>
      </c>
      <c r="H41" s="201">
        <f>'[2]03'!I43</f>
        <v>0</v>
      </c>
      <c r="I41" s="201">
        <f>'[2]03'!J43</f>
        <v>0</v>
      </c>
      <c r="J41" s="201">
        <f>'[2]03'!K43</f>
        <v>0</v>
      </c>
      <c r="K41" s="15">
        <f t="shared" si="3"/>
        <v>38</v>
      </c>
      <c r="L41" s="18">
        <f>frq!C41</f>
        <v>1</v>
      </c>
      <c r="M41" s="125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  <c r="S41" s="18"/>
    </row>
    <row r="42" spans="1:19">
      <c r="A42" s="8" t="s">
        <v>84</v>
      </c>
      <c r="B42" s="200">
        <f>'[2]03'!B44</f>
        <v>80</v>
      </c>
      <c r="C42" s="201">
        <f>'[2]03'!C44</f>
        <v>0</v>
      </c>
      <c r="D42" s="201">
        <f>'[2]03'!D44</f>
        <v>0</v>
      </c>
      <c r="E42" s="201">
        <f>'[2]03'!E44</f>
        <v>0</v>
      </c>
      <c r="F42" s="15">
        <f t="shared" si="6"/>
        <v>80</v>
      </c>
      <c r="G42" s="200">
        <f>'[2]03'!H44</f>
        <v>38</v>
      </c>
      <c r="H42" s="201">
        <f>'[2]03'!I44</f>
        <v>0</v>
      </c>
      <c r="I42" s="201">
        <f>'[2]03'!J44</f>
        <v>0</v>
      </c>
      <c r="J42" s="201">
        <f>'[2]03'!K44</f>
        <v>0</v>
      </c>
      <c r="K42" s="15">
        <f t="shared" si="3"/>
        <v>38</v>
      </c>
      <c r="L42" s="18">
        <f>frq!C42</f>
        <v>1</v>
      </c>
      <c r="M42" s="125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  <c r="S42" s="18"/>
    </row>
    <row r="43" spans="1:19">
      <c r="A43" s="8" t="s">
        <v>85</v>
      </c>
      <c r="B43" s="200">
        <f>'[2]03'!B45</f>
        <v>80</v>
      </c>
      <c r="C43" s="201">
        <f>'[2]03'!C45</f>
        <v>0</v>
      </c>
      <c r="D43" s="201">
        <f>'[2]03'!D45</f>
        <v>0</v>
      </c>
      <c r="E43" s="201">
        <f>'[2]03'!E45</f>
        <v>0</v>
      </c>
      <c r="F43" s="15">
        <f t="shared" si="6"/>
        <v>80</v>
      </c>
      <c r="G43" s="200">
        <f>'[2]03'!H45</f>
        <v>38</v>
      </c>
      <c r="H43" s="201">
        <f>'[2]03'!I45</f>
        <v>0</v>
      </c>
      <c r="I43" s="201">
        <f>'[2]03'!J45</f>
        <v>0</v>
      </c>
      <c r="J43" s="201">
        <f>'[2]03'!K45</f>
        <v>0</v>
      </c>
      <c r="K43" s="15">
        <f t="shared" si="3"/>
        <v>38</v>
      </c>
      <c r="L43" s="18">
        <f>frq!C43</f>
        <v>1</v>
      </c>
      <c r="M43" s="125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  <c r="S43" s="18"/>
    </row>
    <row r="44" spans="1:19">
      <c r="A44" s="8" t="s">
        <v>86</v>
      </c>
      <c r="B44" s="200">
        <f>'[2]03'!B46</f>
        <v>80</v>
      </c>
      <c r="C44" s="201">
        <f>'[2]03'!C46</f>
        <v>0</v>
      </c>
      <c r="D44" s="201">
        <f>'[2]03'!D46</f>
        <v>0</v>
      </c>
      <c r="E44" s="201">
        <f>'[2]03'!E46</f>
        <v>0</v>
      </c>
      <c r="F44" s="15">
        <f t="shared" si="6"/>
        <v>80</v>
      </c>
      <c r="G44" s="200">
        <f>'[2]03'!H46</f>
        <v>38</v>
      </c>
      <c r="H44" s="201">
        <f>'[2]03'!I46</f>
        <v>0</v>
      </c>
      <c r="I44" s="201">
        <f>'[2]03'!J46</f>
        <v>0</v>
      </c>
      <c r="J44" s="201">
        <f>'[2]03'!K46</f>
        <v>0</v>
      </c>
      <c r="K44" s="15">
        <f t="shared" si="3"/>
        <v>38</v>
      </c>
      <c r="L44" s="18">
        <f>frq!C44</f>
        <v>1</v>
      </c>
      <c r="M44" s="125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  <c r="S44" s="18"/>
    </row>
    <row r="45" spans="1:19">
      <c r="A45" s="8" t="s">
        <v>87</v>
      </c>
      <c r="B45" s="200">
        <f>'[2]03'!B47</f>
        <v>80</v>
      </c>
      <c r="C45" s="201">
        <f>'[2]03'!C47</f>
        <v>0</v>
      </c>
      <c r="D45" s="201">
        <f>'[2]03'!D47</f>
        <v>0</v>
      </c>
      <c r="E45" s="201">
        <f>'[2]03'!E47</f>
        <v>0</v>
      </c>
      <c r="F45" s="15">
        <f t="shared" si="6"/>
        <v>80</v>
      </c>
      <c r="G45" s="200">
        <f>'[2]03'!H47</f>
        <v>37</v>
      </c>
      <c r="H45" s="201">
        <f>'[2]03'!I47</f>
        <v>0</v>
      </c>
      <c r="I45" s="201">
        <f>'[2]03'!J47</f>
        <v>0</v>
      </c>
      <c r="J45" s="201">
        <f>'[2]03'!K47</f>
        <v>0</v>
      </c>
      <c r="K45" s="15">
        <f t="shared" si="3"/>
        <v>37</v>
      </c>
      <c r="L45" s="18">
        <f>frq!C45</f>
        <v>1</v>
      </c>
      <c r="M45" s="125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  <c r="S45" s="18"/>
    </row>
    <row r="46" spans="1:19">
      <c r="A46" s="8" t="s">
        <v>88</v>
      </c>
      <c r="B46" s="200">
        <f>'[2]03'!B48</f>
        <v>80</v>
      </c>
      <c r="C46" s="201">
        <f>'[2]03'!C48</f>
        <v>0</v>
      </c>
      <c r="D46" s="201">
        <f>'[2]03'!D48</f>
        <v>0</v>
      </c>
      <c r="E46" s="201">
        <f>'[2]03'!E48</f>
        <v>0</v>
      </c>
      <c r="F46" s="15">
        <f t="shared" si="6"/>
        <v>80</v>
      </c>
      <c r="G46" s="200">
        <f>'[2]03'!H48</f>
        <v>37</v>
      </c>
      <c r="H46" s="201">
        <f>'[2]03'!I48</f>
        <v>0</v>
      </c>
      <c r="I46" s="201">
        <f>'[2]03'!J48</f>
        <v>0</v>
      </c>
      <c r="J46" s="201">
        <f>'[2]03'!K48</f>
        <v>0</v>
      </c>
      <c r="K46" s="15">
        <f t="shared" si="3"/>
        <v>37</v>
      </c>
      <c r="L46" s="18">
        <f>frq!C46</f>
        <v>1</v>
      </c>
      <c r="M46" s="125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  <c r="S46" s="18"/>
    </row>
    <row r="47" spans="1:19">
      <c r="A47" s="8" t="s">
        <v>89</v>
      </c>
      <c r="B47" s="200">
        <f>'[2]03'!B49</f>
        <v>80</v>
      </c>
      <c r="C47" s="201">
        <f>'[2]03'!C49</f>
        <v>0</v>
      </c>
      <c r="D47" s="201">
        <f>'[2]03'!D49</f>
        <v>0</v>
      </c>
      <c r="E47" s="201">
        <f>'[2]03'!E49</f>
        <v>0</v>
      </c>
      <c r="F47" s="15">
        <f t="shared" si="6"/>
        <v>80</v>
      </c>
      <c r="G47" s="200">
        <f>'[2]03'!H49</f>
        <v>37</v>
      </c>
      <c r="H47" s="201">
        <f>'[2]03'!I49</f>
        <v>0</v>
      </c>
      <c r="I47" s="201">
        <f>'[2]03'!J49</f>
        <v>0</v>
      </c>
      <c r="J47" s="201">
        <f>'[2]03'!K49</f>
        <v>0</v>
      </c>
      <c r="K47" s="15">
        <f t="shared" si="3"/>
        <v>37</v>
      </c>
      <c r="L47" s="18">
        <f>frq!C47</f>
        <v>1</v>
      </c>
      <c r="M47" s="125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  <c r="S47" s="18"/>
    </row>
    <row r="48" spans="1:19">
      <c r="A48" s="8" t="s">
        <v>90</v>
      </c>
      <c r="B48" s="200">
        <f>'[2]03'!B50</f>
        <v>80</v>
      </c>
      <c r="C48" s="201">
        <f>'[2]03'!C50</f>
        <v>0</v>
      </c>
      <c r="D48" s="201">
        <f>'[2]03'!D50</f>
        <v>0</v>
      </c>
      <c r="E48" s="201">
        <f>'[2]03'!E50</f>
        <v>0</v>
      </c>
      <c r="F48" s="15">
        <f t="shared" si="6"/>
        <v>80</v>
      </c>
      <c r="G48" s="200">
        <f>'[2]03'!H50</f>
        <v>36</v>
      </c>
      <c r="H48" s="201">
        <f>'[2]03'!I50</f>
        <v>0</v>
      </c>
      <c r="I48" s="201">
        <f>'[2]03'!J50</f>
        <v>0</v>
      </c>
      <c r="J48" s="201">
        <f>'[2]03'!K50</f>
        <v>0</v>
      </c>
      <c r="K48" s="15">
        <f t="shared" si="3"/>
        <v>36</v>
      </c>
      <c r="L48" s="18">
        <f>frq!C48</f>
        <v>1</v>
      </c>
      <c r="M48" s="125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/>
    </row>
    <row r="49" spans="1:19">
      <c r="A49" s="8" t="s">
        <v>91</v>
      </c>
      <c r="B49" s="200">
        <f>'[2]03'!B51</f>
        <v>80</v>
      </c>
      <c r="C49" s="201">
        <f>'[2]03'!C51</f>
        <v>0</v>
      </c>
      <c r="D49" s="201">
        <f>'[2]03'!D51</f>
        <v>0</v>
      </c>
      <c r="E49" s="201">
        <f>'[2]03'!E51</f>
        <v>0</v>
      </c>
      <c r="F49" s="15">
        <f t="shared" si="6"/>
        <v>80</v>
      </c>
      <c r="G49" s="200">
        <f>'[2]03'!H51</f>
        <v>36</v>
      </c>
      <c r="H49" s="201">
        <f>'[2]03'!I51</f>
        <v>0</v>
      </c>
      <c r="I49" s="201">
        <f>'[2]03'!J51</f>
        <v>0</v>
      </c>
      <c r="J49" s="201">
        <f>'[2]03'!K51</f>
        <v>0</v>
      </c>
      <c r="K49" s="15">
        <f t="shared" si="3"/>
        <v>36</v>
      </c>
      <c r="L49" s="18">
        <f>frq!C49</f>
        <v>1</v>
      </c>
      <c r="M49" s="125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  <c r="S49" s="18"/>
    </row>
    <row r="50" spans="1:19">
      <c r="A50" s="8" t="s">
        <v>92</v>
      </c>
      <c r="B50" s="200">
        <f>'[2]03'!B52</f>
        <v>80</v>
      </c>
      <c r="C50" s="201">
        <f>'[2]03'!C52</f>
        <v>0</v>
      </c>
      <c r="D50" s="201">
        <f>'[2]03'!D52</f>
        <v>0</v>
      </c>
      <c r="E50" s="201">
        <f>'[2]03'!E52</f>
        <v>0</v>
      </c>
      <c r="F50" s="15">
        <f t="shared" si="6"/>
        <v>80</v>
      </c>
      <c r="G50" s="200">
        <f>'[2]03'!H52</f>
        <v>36</v>
      </c>
      <c r="H50" s="201">
        <f>'[2]03'!I52</f>
        <v>0</v>
      </c>
      <c r="I50" s="201">
        <f>'[2]03'!J52</f>
        <v>0</v>
      </c>
      <c r="J50" s="201">
        <f>'[2]03'!K52</f>
        <v>0</v>
      </c>
      <c r="K50" s="15">
        <f t="shared" si="3"/>
        <v>36</v>
      </c>
      <c r="L50" s="18">
        <f>frq!C50</f>
        <v>1</v>
      </c>
      <c r="M50" s="125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  <c r="S50" s="18"/>
    </row>
    <row r="51" spans="1:19">
      <c r="A51" s="8" t="s">
        <v>93</v>
      </c>
      <c r="B51" s="200">
        <f>'[2]03'!B53</f>
        <v>80</v>
      </c>
      <c r="C51" s="201">
        <f>'[2]03'!C53</f>
        <v>0</v>
      </c>
      <c r="D51" s="201">
        <f>'[2]03'!D53</f>
        <v>0</v>
      </c>
      <c r="E51" s="201">
        <f>'[2]03'!E53</f>
        <v>0</v>
      </c>
      <c r="F51" s="15">
        <f t="shared" si="6"/>
        <v>80</v>
      </c>
      <c r="G51" s="200">
        <f>'[2]03'!H53</f>
        <v>36</v>
      </c>
      <c r="H51" s="201">
        <f>'[2]03'!I53</f>
        <v>0</v>
      </c>
      <c r="I51" s="201">
        <f>'[2]03'!J53</f>
        <v>0</v>
      </c>
      <c r="J51" s="201">
        <f>'[2]03'!K53</f>
        <v>0</v>
      </c>
      <c r="K51" s="15">
        <f t="shared" si="3"/>
        <v>36</v>
      </c>
      <c r="L51" s="18">
        <f>frq!C51</f>
        <v>1</v>
      </c>
      <c r="M51" s="125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  <c r="S51" s="18"/>
    </row>
    <row r="52" spans="1:19">
      <c r="A52" s="8" t="s">
        <v>94</v>
      </c>
      <c r="B52" s="200">
        <f>'[2]03'!B54</f>
        <v>80</v>
      </c>
      <c r="C52" s="201">
        <f>'[2]03'!C54</f>
        <v>0</v>
      </c>
      <c r="D52" s="201">
        <f>'[2]03'!D54</f>
        <v>0</v>
      </c>
      <c r="E52" s="201">
        <f>'[2]03'!E54</f>
        <v>0</v>
      </c>
      <c r="F52" s="15">
        <f t="shared" si="6"/>
        <v>80</v>
      </c>
      <c r="G52" s="200">
        <f>'[2]03'!H54</f>
        <v>36</v>
      </c>
      <c r="H52" s="201">
        <f>'[2]03'!I54</f>
        <v>0</v>
      </c>
      <c r="I52" s="201">
        <f>'[2]03'!J54</f>
        <v>0</v>
      </c>
      <c r="J52" s="201">
        <f>'[2]03'!K54</f>
        <v>0</v>
      </c>
      <c r="K52" s="15">
        <f t="shared" si="3"/>
        <v>36</v>
      </c>
      <c r="L52" s="18">
        <f>frq!C52</f>
        <v>1</v>
      </c>
      <c r="M52" s="125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  <c r="S52" s="18"/>
    </row>
    <row r="53" spans="1:19">
      <c r="A53" s="8" t="s">
        <v>95</v>
      </c>
      <c r="B53" s="200">
        <f>'[2]03'!B55</f>
        <v>80</v>
      </c>
      <c r="C53" s="201">
        <f>'[2]03'!C55</f>
        <v>0</v>
      </c>
      <c r="D53" s="201">
        <f>'[2]03'!D55</f>
        <v>0</v>
      </c>
      <c r="E53" s="201">
        <f>'[2]03'!E55</f>
        <v>0</v>
      </c>
      <c r="F53" s="15">
        <f t="shared" si="6"/>
        <v>80</v>
      </c>
      <c r="G53" s="200">
        <f>'[2]03'!H55</f>
        <v>36</v>
      </c>
      <c r="H53" s="201">
        <f>'[2]03'!I55</f>
        <v>0</v>
      </c>
      <c r="I53" s="201">
        <f>'[2]03'!J55</f>
        <v>0</v>
      </c>
      <c r="J53" s="201">
        <f>'[2]03'!K55</f>
        <v>0</v>
      </c>
      <c r="K53" s="15">
        <f t="shared" si="3"/>
        <v>36</v>
      </c>
      <c r="L53" s="18">
        <f>frq!C53</f>
        <v>1</v>
      </c>
      <c r="M53" s="125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  <c r="S53" s="18"/>
    </row>
    <row r="54" spans="1:19">
      <c r="A54" s="8" t="s">
        <v>96</v>
      </c>
      <c r="B54" s="200">
        <f>'[2]03'!B56</f>
        <v>80</v>
      </c>
      <c r="C54" s="201">
        <f>'[2]03'!C56</f>
        <v>0</v>
      </c>
      <c r="D54" s="201">
        <f>'[2]03'!D56</f>
        <v>0</v>
      </c>
      <c r="E54" s="201">
        <f>'[2]03'!E56</f>
        <v>0</v>
      </c>
      <c r="F54" s="15">
        <f t="shared" si="6"/>
        <v>80</v>
      </c>
      <c r="G54" s="200">
        <f>'[2]03'!H56</f>
        <v>36</v>
      </c>
      <c r="H54" s="201">
        <f>'[2]03'!I56</f>
        <v>0</v>
      </c>
      <c r="I54" s="201">
        <f>'[2]03'!J56</f>
        <v>0</v>
      </c>
      <c r="J54" s="201">
        <f>'[2]03'!K56</f>
        <v>0</v>
      </c>
      <c r="K54" s="15">
        <f t="shared" si="3"/>
        <v>36</v>
      </c>
      <c r="L54" s="18">
        <f>frq!C54</f>
        <v>1</v>
      </c>
      <c r="M54" s="125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  <c r="S54" s="18"/>
    </row>
    <row r="55" spans="1:19">
      <c r="A55" s="8" t="s">
        <v>97</v>
      </c>
      <c r="B55" s="200">
        <f>'[2]03'!B57</f>
        <v>80</v>
      </c>
      <c r="C55" s="201">
        <f>'[2]03'!C57</f>
        <v>0</v>
      </c>
      <c r="D55" s="201">
        <f>'[2]03'!D57</f>
        <v>0</v>
      </c>
      <c r="E55" s="201">
        <f>'[2]03'!E57</f>
        <v>0</v>
      </c>
      <c r="F55" s="15">
        <f t="shared" si="6"/>
        <v>80</v>
      </c>
      <c r="G55" s="200">
        <f>'[2]03'!H57</f>
        <v>36</v>
      </c>
      <c r="H55" s="201">
        <f>'[2]03'!I57</f>
        <v>0</v>
      </c>
      <c r="I55" s="201">
        <f>'[2]03'!J57</f>
        <v>0</v>
      </c>
      <c r="J55" s="201">
        <f>'[2]03'!K57</f>
        <v>0</v>
      </c>
      <c r="K55" s="15">
        <f t="shared" si="3"/>
        <v>36</v>
      </c>
      <c r="L55" s="18">
        <f>frq!C55</f>
        <v>1</v>
      </c>
      <c r="M55" s="125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  <c r="S55" s="18"/>
    </row>
    <row r="56" spans="1:19">
      <c r="A56" s="8" t="s">
        <v>98</v>
      </c>
      <c r="B56" s="200">
        <f>'[2]03'!B58</f>
        <v>80</v>
      </c>
      <c r="C56" s="201">
        <f>'[2]03'!C58</f>
        <v>0</v>
      </c>
      <c r="D56" s="201">
        <f>'[2]03'!D58</f>
        <v>0</v>
      </c>
      <c r="E56" s="201">
        <f>'[2]03'!E58</f>
        <v>0</v>
      </c>
      <c r="F56" s="15">
        <f t="shared" si="6"/>
        <v>80</v>
      </c>
      <c r="G56" s="200">
        <f>'[2]03'!H58</f>
        <v>36</v>
      </c>
      <c r="H56" s="201">
        <f>'[2]03'!I58</f>
        <v>0</v>
      </c>
      <c r="I56" s="201">
        <f>'[2]03'!J58</f>
        <v>0</v>
      </c>
      <c r="J56" s="201">
        <f>'[2]03'!K58</f>
        <v>0</v>
      </c>
      <c r="K56" s="15">
        <f t="shared" si="3"/>
        <v>36</v>
      </c>
      <c r="L56" s="18">
        <f>frq!C56</f>
        <v>1</v>
      </c>
      <c r="M56" s="125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  <c r="S56" s="18"/>
    </row>
    <row r="57" spans="1:19">
      <c r="A57" s="8" t="s">
        <v>99</v>
      </c>
      <c r="B57" s="200">
        <f>'[2]03'!B59</f>
        <v>80</v>
      </c>
      <c r="C57" s="201">
        <f>'[2]03'!C59</f>
        <v>0</v>
      </c>
      <c r="D57" s="201">
        <f>'[2]03'!D59</f>
        <v>0</v>
      </c>
      <c r="E57" s="201">
        <f>'[2]03'!E59</f>
        <v>0</v>
      </c>
      <c r="F57" s="15">
        <f t="shared" si="6"/>
        <v>80</v>
      </c>
      <c r="G57" s="200">
        <f>'[2]03'!H59</f>
        <v>34</v>
      </c>
      <c r="H57" s="201">
        <f>'[2]03'!I59</f>
        <v>0</v>
      </c>
      <c r="I57" s="201">
        <f>'[2]03'!J59</f>
        <v>0</v>
      </c>
      <c r="J57" s="201">
        <f>'[2]03'!K59</f>
        <v>0</v>
      </c>
      <c r="K57" s="15">
        <f t="shared" si="3"/>
        <v>34</v>
      </c>
      <c r="L57" s="18">
        <f>frq!C57</f>
        <v>1</v>
      </c>
      <c r="M57" s="125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200">
        <f>'[2]03'!B60</f>
        <v>80</v>
      </c>
      <c r="C58" s="201">
        <f>'[2]03'!C60</f>
        <v>0</v>
      </c>
      <c r="D58" s="201">
        <f>'[2]03'!D60</f>
        <v>0</v>
      </c>
      <c r="E58" s="201">
        <f>'[2]03'!E60</f>
        <v>0</v>
      </c>
      <c r="F58" s="15">
        <f t="shared" si="6"/>
        <v>80</v>
      </c>
      <c r="G58" s="200">
        <f>'[2]03'!H60</f>
        <v>34</v>
      </c>
      <c r="H58" s="201">
        <f>'[2]03'!I60</f>
        <v>0</v>
      </c>
      <c r="I58" s="201">
        <f>'[2]03'!J60</f>
        <v>0</v>
      </c>
      <c r="J58" s="201">
        <f>'[2]03'!K60</f>
        <v>0</v>
      </c>
      <c r="K58" s="15">
        <f t="shared" si="3"/>
        <v>34</v>
      </c>
      <c r="L58" s="18">
        <f>frq!C58</f>
        <v>1</v>
      </c>
      <c r="M58" s="125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200">
        <f>'[2]03'!B61</f>
        <v>80</v>
      </c>
      <c r="C59" s="201">
        <f>'[2]03'!C61</f>
        <v>0</v>
      </c>
      <c r="D59" s="201">
        <f>'[2]03'!D61</f>
        <v>0</v>
      </c>
      <c r="E59" s="201">
        <f>'[2]03'!E61</f>
        <v>0</v>
      </c>
      <c r="F59" s="15">
        <f t="shared" si="6"/>
        <v>80</v>
      </c>
      <c r="G59" s="200">
        <f>'[2]03'!H61</f>
        <v>34</v>
      </c>
      <c r="H59" s="201">
        <f>'[2]03'!I61</f>
        <v>0</v>
      </c>
      <c r="I59" s="201">
        <f>'[2]03'!J61</f>
        <v>0</v>
      </c>
      <c r="J59" s="201">
        <f>'[2]03'!K61</f>
        <v>0</v>
      </c>
      <c r="K59" s="15">
        <f t="shared" si="3"/>
        <v>34</v>
      </c>
      <c r="L59" s="18">
        <f>frq!C59</f>
        <v>1</v>
      </c>
      <c r="M59" s="125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200">
        <f>'[2]03'!B62</f>
        <v>80</v>
      </c>
      <c r="C60" s="201">
        <f>'[2]03'!C62</f>
        <v>0</v>
      </c>
      <c r="D60" s="201">
        <f>'[2]03'!D62</f>
        <v>0</v>
      </c>
      <c r="E60" s="201">
        <f>'[2]03'!E62</f>
        <v>0</v>
      </c>
      <c r="F60" s="15">
        <f t="shared" si="6"/>
        <v>80</v>
      </c>
      <c r="G60" s="200">
        <f>'[2]03'!H62</f>
        <v>34</v>
      </c>
      <c r="H60" s="201">
        <f>'[2]03'!I62</f>
        <v>0</v>
      </c>
      <c r="I60" s="201">
        <f>'[2]03'!J62</f>
        <v>0</v>
      </c>
      <c r="J60" s="201">
        <f>'[2]03'!K62</f>
        <v>0</v>
      </c>
      <c r="K60" s="15">
        <f t="shared" si="3"/>
        <v>34</v>
      </c>
      <c r="L60" s="18">
        <f>frq!C60</f>
        <v>1</v>
      </c>
      <c r="M60" s="125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200">
        <f>'[2]03'!B63</f>
        <v>80</v>
      </c>
      <c r="C61" s="201">
        <f>'[2]03'!C63</f>
        <v>0</v>
      </c>
      <c r="D61" s="201">
        <f>'[2]03'!D63</f>
        <v>0</v>
      </c>
      <c r="E61" s="201">
        <f>'[2]03'!E63</f>
        <v>0</v>
      </c>
      <c r="F61" s="15">
        <f t="shared" si="6"/>
        <v>80</v>
      </c>
      <c r="G61" s="200">
        <f>'[2]03'!H63</f>
        <v>34</v>
      </c>
      <c r="H61" s="201">
        <f>'[2]03'!I63</f>
        <v>0</v>
      </c>
      <c r="I61" s="201">
        <f>'[2]03'!J63</f>
        <v>0</v>
      </c>
      <c r="J61" s="201">
        <f>'[2]03'!K63</f>
        <v>0</v>
      </c>
      <c r="K61" s="15">
        <f t="shared" si="3"/>
        <v>34</v>
      </c>
      <c r="L61" s="18">
        <f>frq!C61</f>
        <v>1</v>
      </c>
      <c r="M61" s="125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/>
    </row>
    <row r="62" spans="1:19">
      <c r="A62" s="8" t="s">
        <v>104</v>
      </c>
      <c r="B62" s="200">
        <f>'[2]03'!B64</f>
        <v>80</v>
      </c>
      <c r="C62" s="201">
        <f>'[2]03'!C64</f>
        <v>0</v>
      </c>
      <c r="D62" s="201">
        <f>'[2]03'!D64</f>
        <v>0</v>
      </c>
      <c r="E62" s="201">
        <f>'[2]03'!E64</f>
        <v>0</v>
      </c>
      <c r="F62" s="15">
        <f t="shared" si="6"/>
        <v>80</v>
      </c>
      <c r="G62" s="200">
        <f>'[2]03'!H64</f>
        <v>34</v>
      </c>
      <c r="H62" s="201">
        <f>'[2]03'!I64</f>
        <v>0</v>
      </c>
      <c r="I62" s="201">
        <f>'[2]03'!J64</f>
        <v>0</v>
      </c>
      <c r="J62" s="201">
        <f>'[2]03'!K64</f>
        <v>0</v>
      </c>
      <c r="K62" s="15">
        <f t="shared" si="3"/>
        <v>34</v>
      </c>
      <c r="L62" s="18">
        <f>frq!C62</f>
        <v>1</v>
      </c>
      <c r="M62" s="125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200">
        <f>'[2]03'!B65</f>
        <v>80</v>
      </c>
      <c r="C63" s="201">
        <f>'[2]03'!C65</f>
        <v>0</v>
      </c>
      <c r="D63" s="201">
        <f>'[2]03'!D65</f>
        <v>0</v>
      </c>
      <c r="E63" s="201">
        <f>'[2]03'!E65</f>
        <v>0</v>
      </c>
      <c r="F63" s="15">
        <f t="shared" si="6"/>
        <v>80</v>
      </c>
      <c r="G63" s="200">
        <f>'[2]03'!H65</f>
        <v>34</v>
      </c>
      <c r="H63" s="201">
        <f>'[2]03'!I65</f>
        <v>0</v>
      </c>
      <c r="I63" s="201">
        <f>'[2]03'!J65</f>
        <v>0</v>
      </c>
      <c r="J63" s="201">
        <f>'[2]03'!K65</f>
        <v>0</v>
      </c>
      <c r="K63" s="15">
        <f t="shared" si="3"/>
        <v>34</v>
      </c>
      <c r="L63" s="18">
        <f>frq!C63</f>
        <v>1</v>
      </c>
      <c r="M63" s="125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200">
        <f>'[2]03'!B66</f>
        <v>80</v>
      </c>
      <c r="C64" s="201">
        <f>'[2]03'!C66</f>
        <v>0</v>
      </c>
      <c r="D64" s="201">
        <f>'[2]03'!D66</f>
        <v>0</v>
      </c>
      <c r="E64" s="201">
        <f>'[2]03'!E66</f>
        <v>0</v>
      </c>
      <c r="F64" s="15">
        <f t="shared" si="6"/>
        <v>80</v>
      </c>
      <c r="G64" s="200">
        <f>'[2]03'!H66</f>
        <v>34</v>
      </c>
      <c r="H64" s="201">
        <f>'[2]03'!I66</f>
        <v>0</v>
      </c>
      <c r="I64" s="201">
        <f>'[2]03'!J66</f>
        <v>0</v>
      </c>
      <c r="J64" s="201">
        <f>'[2]03'!K66</f>
        <v>0</v>
      </c>
      <c r="K64" s="15">
        <f t="shared" si="3"/>
        <v>34</v>
      </c>
      <c r="L64" s="18">
        <f>frq!C64</f>
        <v>1</v>
      </c>
      <c r="M64" s="125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  <c r="S64" s="18"/>
    </row>
    <row r="65" spans="1:19">
      <c r="A65" s="8" t="s">
        <v>107</v>
      </c>
      <c r="B65" s="200">
        <f>'[2]03'!B67</f>
        <v>80</v>
      </c>
      <c r="C65" s="201">
        <f>'[2]03'!C67</f>
        <v>0</v>
      </c>
      <c r="D65" s="201">
        <f>'[2]03'!D67</f>
        <v>0</v>
      </c>
      <c r="E65" s="201">
        <f>'[2]03'!E67</f>
        <v>0</v>
      </c>
      <c r="F65" s="15">
        <f t="shared" si="6"/>
        <v>80</v>
      </c>
      <c r="G65" s="200">
        <f>'[2]03'!H67</f>
        <v>35</v>
      </c>
      <c r="H65" s="201">
        <f>'[2]03'!I67</f>
        <v>0</v>
      </c>
      <c r="I65" s="201">
        <f>'[2]03'!J67</f>
        <v>0</v>
      </c>
      <c r="J65" s="201">
        <f>'[2]03'!K67</f>
        <v>0</v>
      </c>
      <c r="K65" s="15">
        <f t="shared" si="3"/>
        <v>35</v>
      </c>
      <c r="L65" s="18">
        <f>frq!C65</f>
        <v>1</v>
      </c>
      <c r="M65" s="125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  <c r="S65" s="18"/>
    </row>
    <row r="66" spans="1:19">
      <c r="A66" s="8" t="s">
        <v>108</v>
      </c>
      <c r="B66" s="200">
        <f>'[2]03'!B68</f>
        <v>80</v>
      </c>
      <c r="C66" s="201">
        <f>'[2]03'!C68</f>
        <v>0</v>
      </c>
      <c r="D66" s="201">
        <f>'[2]03'!D68</f>
        <v>0</v>
      </c>
      <c r="E66" s="201">
        <f>'[2]03'!E68</f>
        <v>0</v>
      </c>
      <c r="F66" s="15">
        <f t="shared" si="6"/>
        <v>80</v>
      </c>
      <c r="G66" s="200">
        <f>'[2]03'!H68</f>
        <v>35</v>
      </c>
      <c r="H66" s="201">
        <f>'[2]03'!I68</f>
        <v>0</v>
      </c>
      <c r="I66" s="201">
        <f>'[2]03'!J68</f>
        <v>0</v>
      </c>
      <c r="J66" s="201">
        <f>'[2]03'!K68</f>
        <v>0</v>
      </c>
      <c r="K66" s="15">
        <f t="shared" si="3"/>
        <v>35</v>
      </c>
      <c r="L66" s="18">
        <f>frq!C66</f>
        <v>1</v>
      </c>
      <c r="M66" s="125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  <c r="S66" s="18"/>
    </row>
    <row r="67" spans="1:19">
      <c r="A67" s="8" t="s">
        <v>109</v>
      </c>
      <c r="B67" s="200">
        <f>'[2]03'!B69</f>
        <v>80</v>
      </c>
      <c r="C67" s="201">
        <f>'[2]03'!C69</f>
        <v>0</v>
      </c>
      <c r="D67" s="201">
        <f>'[2]03'!D69</f>
        <v>0</v>
      </c>
      <c r="E67" s="201">
        <f>'[2]03'!E69</f>
        <v>0</v>
      </c>
      <c r="F67" s="15">
        <f t="shared" si="6"/>
        <v>80</v>
      </c>
      <c r="G67" s="200">
        <f>'[2]03'!H69</f>
        <v>35</v>
      </c>
      <c r="H67" s="201">
        <f>'[2]03'!I69</f>
        <v>0</v>
      </c>
      <c r="I67" s="201">
        <f>'[2]03'!J69</f>
        <v>0</v>
      </c>
      <c r="J67" s="201">
        <f>'[2]03'!K69</f>
        <v>0</v>
      </c>
      <c r="K67" s="15">
        <f t="shared" si="3"/>
        <v>35</v>
      </c>
      <c r="L67" s="18">
        <f>frq!C67</f>
        <v>1</v>
      </c>
      <c r="M67" s="125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  <c r="S67" s="18"/>
    </row>
    <row r="68" spans="1:19">
      <c r="A68" s="8" t="s">
        <v>110</v>
      </c>
      <c r="B68" s="200">
        <f>'[2]03'!B70</f>
        <v>80</v>
      </c>
      <c r="C68" s="201">
        <f>'[2]03'!C70</f>
        <v>0</v>
      </c>
      <c r="D68" s="201">
        <f>'[2]03'!D70</f>
        <v>0</v>
      </c>
      <c r="E68" s="201">
        <f>'[2]03'!E70</f>
        <v>0</v>
      </c>
      <c r="F68" s="15">
        <f t="shared" si="6"/>
        <v>80</v>
      </c>
      <c r="G68" s="200">
        <f>'[2]03'!H70</f>
        <v>35</v>
      </c>
      <c r="H68" s="201">
        <f>'[2]03'!I70</f>
        <v>0</v>
      </c>
      <c r="I68" s="201">
        <f>'[2]03'!J70</f>
        <v>0</v>
      </c>
      <c r="J68" s="201">
        <f>'[2]03'!K70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  <c r="S68" s="18"/>
    </row>
    <row r="69" spans="1:19">
      <c r="A69" s="8" t="s">
        <v>111</v>
      </c>
      <c r="B69" s="200">
        <f>'[2]03'!B71</f>
        <v>80</v>
      </c>
      <c r="C69" s="201">
        <f>'[2]03'!C71</f>
        <v>0</v>
      </c>
      <c r="D69" s="201">
        <f>'[2]03'!D71</f>
        <v>0</v>
      </c>
      <c r="E69" s="201">
        <f>'[2]03'!E71</f>
        <v>0</v>
      </c>
      <c r="F69" s="15">
        <f t="shared" ref="F69:F98" si="16">SUM(B69:E69)</f>
        <v>80</v>
      </c>
      <c r="G69" s="200">
        <f>'[2]03'!H71</f>
        <v>35</v>
      </c>
      <c r="H69" s="201">
        <f>'[2]03'!I71</f>
        <v>0</v>
      </c>
      <c r="I69" s="201">
        <f>'[2]03'!J71</f>
        <v>0</v>
      </c>
      <c r="J69" s="201">
        <f>'[2]03'!K71</f>
        <v>0</v>
      </c>
      <c r="K69" s="15">
        <f t="shared" si="13"/>
        <v>35</v>
      </c>
      <c r="L69" s="18">
        <f>frq!C69</f>
        <v>1</v>
      </c>
      <c r="M69" s="125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  <c r="S69" s="18"/>
    </row>
    <row r="70" spans="1:19">
      <c r="A70" s="8" t="s">
        <v>112</v>
      </c>
      <c r="B70" s="200">
        <f>'[2]03'!B72</f>
        <v>80</v>
      </c>
      <c r="C70" s="201">
        <f>'[2]03'!C72</f>
        <v>0</v>
      </c>
      <c r="D70" s="201">
        <f>'[2]03'!D72</f>
        <v>0</v>
      </c>
      <c r="E70" s="201">
        <f>'[2]03'!E72</f>
        <v>0</v>
      </c>
      <c r="F70" s="15">
        <f t="shared" si="16"/>
        <v>80</v>
      </c>
      <c r="G70" s="200">
        <f>'[2]03'!H72</f>
        <v>35</v>
      </c>
      <c r="H70" s="201">
        <f>'[2]03'!I72</f>
        <v>0</v>
      </c>
      <c r="I70" s="201">
        <f>'[2]03'!J72</f>
        <v>0</v>
      </c>
      <c r="J70" s="201">
        <f>'[2]03'!K72</f>
        <v>0</v>
      </c>
      <c r="K70" s="15">
        <f t="shared" si="13"/>
        <v>35</v>
      </c>
      <c r="L70" s="18">
        <f>frq!C70</f>
        <v>1</v>
      </c>
      <c r="M70" s="125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  <c r="S70" s="18"/>
    </row>
    <row r="71" spans="1:19">
      <c r="A71" s="8" t="s">
        <v>113</v>
      </c>
      <c r="B71" s="200">
        <f>'[2]03'!B73</f>
        <v>80</v>
      </c>
      <c r="C71" s="201">
        <f>'[2]03'!C73</f>
        <v>0</v>
      </c>
      <c r="D71" s="201">
        <f>'[2]03'!D73</f>
        <v>0</v>
      </c>
      <c r="E71" s="201">
        <f>'[2]03'!E73</f>
        <v>0</v>
      </c>
      <c r="F71" s="15">
        <f t="shared" si="16"/>
        <v>80</v>
      </c>
      <c r="G71" s="200">
        <f>'[2]03'!H73</f>
        <v>35</v>
      </c>
      <c r="H71" s="201">
        <f>'[2]03'!I73</f>
        <v>0</v>
      </c>
      <c r="I71" s="201">
        <f>'[2]03'!J73</f>
        <v>0</v>
      </c>
      <c r="J71" s="201">
        <f>'[2]03'!K73</f>
        <v>0</v>
      </c>
      <c r="K71" s="15">
        <f t="shared" si="13"/>
        <v>35</v>
      </c>
      <c r="L71" s="18">
        <f>frq!C71</f>
        <v>1</v>
      </c>
      <c r="M71" s="125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  <c r="S71" s="18"/>
    </row>
    <row r="72" spans="1:19">
      <c r="A72" s="8" t="s">
        <v>114</v>
      </c>
      <c r="B72" s="200">
        <f>'[2]03'!B74</f>
        <v>80</v>
      </c>
      <c r="C72" s="201">
        <f>'[2]03'!C74</f>
        <v>0</v>
      </c>
      <c r="D72" s="201">
        <f>'[2]03'!D74</f>
        <v>0</v>
      </c>
      <c r="E72" s="201">
        <f>'[2]03'!E74</f>
        <v>0</v>
      </c>
      <c r="F72" s="15">
        <f t="shared" si="16"/>
        <v>80</v>
      </c>
      <c r="G72" s="200">
        <f>'[2]03'!H74</f>
        <v>35</v>
      </c>
      <c r="H72" s="201">
        <f>'[2]03'!I74</f>
        <v>0</v>
      </c>
      <c r="I72" s="201">
        <f>'[2]03'!J74</f>
        <v>0</v>
      </c>
      <c r="J72" s="201">
        <f>'[2]03'!K74</f>
        <v>0</v>
      </c>
      <c r="K72" s="15">
        <f t="shared" si="13"/>
        <v>35</v>
      </c>
      <c r="L72" s="18">
        <f>frq!C72</f>
        <v>1</v>
      </c>
      <c r="M72" s="125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  <c r="S72" s="18"/>
    </row>
    <row r="73" spans="1:19">
      <c r="A73" s="8" t="s">
        <v>115</v>
      </c>
      <c r="B73" s="200">
        <f>'[2]03'!B75</f>
        <v>80</v>
      </c>
      <c r="C73" s="201">
        <f>'[2]03'!C75</f>
        <v>0</v>
      </c>
      <c r="D73" s="201">
        <f>'[2]03'!D75</f>
        <v>0</v>
      </c>
      <c r="E73" s="201">
        <f>'[2]03'!E75</f>
        <v>0</v>
      </c>
      <c r="F73" s="15">
        <f t="shared" si="16"/>
        <v>80</v>
      </c>
      <c r="G73" s="200">
        <f>'[2]03'!H75</f>
        <v>35</v>
      </c>
      <c r="H73" s="201">
        <f>'[2]03'!I75</f>
        <v>0</v>
      </c>
      <c r="I73" s="201">
        <f>'[2]03'!J75</f>
        <v>0</v>
      </c>
      <c r="J73" s="201">
        <f>'[2]03'!K75</f>
        <v>0</v>
      </c>
      <c r="K73" s="15">
        <f t="shared" si="13"/>
        <v>35</v>
      </c>
      <c r="L73" s="18">
        <f>frq!C73</f>
        <v>1</v>
      </c>
      <c r="M73" s="125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  <c r="S73" s="18"/>
    </row>
    <row r="74" spans="1:19">
      <c r="A74" s="8" t="s">
        <v>116</v>
      </c>
      <c r="B74" s="200">
        <f>'[2]03'!B76</f>
        <v>80</v>
      </c>
      <c r="C74" s="201">
        <f>'[2]03'!C76</f>
        <v>0</v>
      </c>
      <c r="D74" s="201">
        <f>'[2]03'!D76</f>
        <v>0</v>
      </c>
      <c r="E74" s="201">
        <f>'[2]03'!E76</f>
        <v>0</v>
      </c>
      <c r="F74" s="15">
        <f t="shared" si="16"/>
        <v>80</v>
      </c>
      <c r="G74" s="200">
        <f>'[2]03'!H76</f>
        <v>35</v>
      </c>
      <c r="H74" s="201">
        <f>'[2]03'!I76</f>
        <v>0</v>
      </c>
      <c r="I74" s="201">
        <f>'[2]03'!J76</f>
        <v>0</v>
      </c>
      <c r="J74" s="201">
        <f>'[2]03'!K76</f>
        <v>0</v>
      </c>
      <c r="K74" s="15">
        <f t="shared" si="13"/>
        <v>35</v>
      </c>
      <c r="L74" s="18">
        <f>frq!C74</f>
        <v>1</v>
      </c>
      <c r="M74" s="125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  <c r="S74" s="18"/>
    </row>
    <row r="75" spans="1:19">
      <c r="A75" s="8" t="s">
        <v>117</v>
      </c>
      <c r="B75" s="200">
        <f>'[2]03'!B77</f>
        <v>80</v>
      </c>
      <c r="C75" s="201">
        <f>'[2]03'!C77</f>
        <v>0</v>
      </c>
      <c r="D75" s="201">
        <f>'[2]03'!D77</f>
        <v>0</v>
      </c>
      <c r="E75" s="201">
        <f>'[2]03'!E77</f>
        <v>0</v>
      </c>
      <c r="F75" s="15">
        <f t="shared" si="16"/>
        <v>80</v>
      </c>
      <c r="G75" s="200">
        <f>'[2]03'!H77</f>
        <v>35</v>
      </c>
      <c r="H75" s="201">
        <f>'[2]03'!I77</f>
        <v>0</v>
      </c>
      <c r="I75" s="201">
        <f>'[2]03'!J77</f>
        <v>0</v>
      </c>
      <c r="J75" s="201">
        <f>'[2]03'!K77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200">
        <f>'[2]03'!B78</f>
        <v>80</v>
      </c>
      <c r="C76" s="201">
        <f>'[2]03'!C78</f>
        <v>0</v>
      </c>
      <c r="D76" s="201">
        <f>'[2]03'!D78</f>
        <v>0</v>
      </c>
      <c r="E76" s="201">
        <f>'[2]03'!E78</f>
        <v>0</v>
      </c>
      <c r="F76" s="15">
        <f t="shared" si="16"/>
        <v>80</v>
      </c>
      <c r="G76" s="200">
        <f>'[2]03'!H78</f>
        <v>35</v>
      </c>
      <c r="H76" s="201">
        <f>'[2]03'!I78</f>
        <v>0</v>
      </c>
      <c r="I76" s="201">
        <f>'[2]03'!J78</f>
        <v>0</v>
      </c>
      <c r="J76" s="201">
        <f>'[2]03'!K78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200">
        <f>'[2]03'!B79</f>
        <v>80</v>
      </c>
      <c r="C77" s="201">
        <f>'[2]03'!C79</f>
        <v>0</v>
      </c>
      <c r="D77" s="201">
        <f>'[2]03'!D79</f>
        <v>0</v>
      </c>
      <c r="E77" s="201">
        <f>'[2]03'!E79</f>
        <v>0</v>
      </c>
      <c r="F77" s="15">
        <f t="shared" si="16"/>
        <v>80</v>
      </c>
      <c r="G77" s="200">
        <f>'[2]03'!H79</f>
        <v>35</v>
      </c>
      <c r="H77" s="201">
        <f>'[2]03'!I79</f>
        <v>0</v>
      </c>
      <c r="I77" s="201">
        <f>'[2]03'!J79</f>
        <v>0</v>
      </c>
      <c r="J77" s="201">
        <f>'[2]03'!K79</f>
        <v>0</v>
      </c>
      <c r="K77" s="15">
        <f t="shared" si="13"/>
        <v>35</v>
      </c>
      <c r="L77" s="18">
        <f>frq!C77</f>
        <v>1</v>
      </c>
      <c r="M77" s="125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200">
        <f>'[2]03'!B80</f>
        <v>80</v>
      </c>
      <c r="C78" s="201">
        <f>'[2]03'!C80</f>
        <v>0</v>
      </c>
      <c r="D78" s="201">
        <f>'[2]03'!D80</f>
        <v>0</v>
      </c>
      <c r="E78" s="201">
        <f>'[2]03'!E80</f>
        <v>0</v>
      </c>
      <c r="F78" s="15">
        <f t="shared" si="16"/>
        <v>80</v>
      </c>
      <c r="G78" s="200">
        <f>'[2]03'!H80</f>
        <v>35</v>
      </c>
      <c r="H78" s="201">
        <f>'[2]03'!I80</f>
        <v>0</v>
      </c>
      <c r="I78" s="201">
        <f>'[2]03'!J80</f>
        <v>0</v>
      </c>
      <c r="J78" s="201">
        <f>'[2]03'!K80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200">
        <f>'[2]03'!B81</f>
        <v>80</v>
      </c>
      <c r="C79" s="201">
        <f>'[2]03'!C81</f>
        <v>0</v>
      </c>
      <c r="D79" s="201">
        <f>'[2]03'!D81</f>
        <v>0</v>
      </c>
      <c r="E79" s="201">
        <f>'[2]03'!E81</f>
        <v>0</v>
      </c>
      <c r="F79" s="15">
        <f t="shared" si="16"/>
        <v>80</v>
      </c>
      <c r="G79" s="200">
        <f>'[2]03'!H81</f>
        <v>36</v>
      </c>
      <c r="H79" s="201">
        <f>'[2]03'!I81</f>
        <v>0</v>
      </c>
      <c r="I79" s="201">
        <f>'[2]03'!J81</f>
        <v>0</v>
      </c>
      <c r="J79" s="201">
        <f>'[2]03'!K81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0">
        <f>'[2]03'!B82</f>
        <v>80</v>
      </c>
      <c r="C80" s="201">
        <f>'[2]03'!C82</f>
        <v>0</v>
      </c>
      <c r="D80" s="201">
        <f>'[2]03'!D82</f>
        <v>0</v>
      </c>
      <c r="E80" s="201">
        <f>'[2]03'!E82</f>
        <v>0</v>
      </c>
      <c r="F80" s="15">
        <f t="shared" si="16"/>
        <v>80</v>
      </c>
      <c r="G80" s="200">
        <f>'[2]03'!H82</f>
        <v>37</v>
      </c>
      <c r="H80" s="201">
        <f>'[2]03'!I82</f>
        <v>0</v>
      </c>
      <c r="I80" s="201">
        <f>'[2]03'!J82</f>
        <v>0</v>
      </c>
      <c r="J80" s="201">
        <f>'[2]03'!K82</f>
        <v>0</v>
      </c>
      <c r="K80" s="15">
        <f t="shared" si="13"/>
        <v>37</v>
      </c>
      <c r="L80" s="18">
        <f>frq!C80</f>
        <v>1</v>
      </c>
      <c r="M80" s="125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  <c r="S80" s="18"/>
    </row>
    <row r="81" spans="1:19">
      <c r="A81" s="8" t="s">
        <v>123</v>
      </c>
      <c r="B81" s="200">
        <f>'[2]03'!B83</f>
        <v>80</v>
      </c>
      <c r="C81" s="201">
        <f>'[2]03'!C83</f>
        <v>0</v>
      </c>
      <c r="D81" s="201">
        <f>'[2]03'!D83</f>
        <v>0</v>
      </c>
      <c r="E81" s="201">
        <f>'[2]03'!E83</f>
        <v>0</v>
      </c>
      <c r="F81" s="15">
        <f t="shared" si="16"/>
        <v>80</v>
      </c>
      <c r="G81" s="200">
        <f>'[2]03'!H83</f>
        <v>37</v>
      </c>
      <c r="H81" s="201">
        <f>'[2]03'!I83</f>
        <v>0</v>
      </c>
      <c r="I81" s="201">
        <f>'[2]03'!J83</f>
        <v>0</v>
      </c>
      <c r="J81" s="201">
        <f>'[2]03'!K83</f>
        <v>0</v>
      </c>
      <c r="K81" s="15">
        <f t="shared" si="13"/>
        <v>37</v>
      </c>
      <c r="L81" s="18">
        <f>frq!C81</f>
        <v>1</v>
      </c>
      <c r="M81" s="125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  <c r="S81" s="18"/>
    </row>
    <row r="82" spans="1:19">
      <c r="A82" s="8" t="s">
        <v>124</v>
      </c>
      <c r="B82" s="200">
        <f>'[2]03'!B84</f>
        <v>80</v>
      </c>
      <c r="C82" s="201">
        <f>'[2]03'!C84</f>
        <v>0</v>
      </c>
      <c r="D82" s="201">
        <f>'[2]03'!D84</f>
        <v>0</v>
      </c>
      <c r="E82" s="201">
        <f>'[2]03'!E84</f>
        <v>0</v>
      </c>
      <c r="F82" s="15">
        <f t="shared" si="16"/>
        <v>80</v>
      </c>
      <c r="G82" s="200">
        <f>'[2]03'!H84</f>
        <v>38</v>
      </c>
      <c r="H82" s="201">
        <f>'[2]03'!I84</f>
        <v>0</v>
      </c>
      <c r="I82" s="201">
        <f>'[2]03'!J84</f>
        <v>0</v>
      </c>
      <c r="J82" s="201">
        <f>'[2]03'!K84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0">
        <f>'[2]03'!B85</f>
        <v>80</v>
      </c>
      <c r="C83" s="201">
        <f>'[2]03'!C85</f>
        <v>0</v>
      </c>
      <c r="D83" s="201">
        <f>'[2]03'!D85</f>
        <v>0</v>
      </c>
      <c r="E83" s="201">
        <f>'[2]03'!E85</f>
        <v>0</v>
      </c>
      <c r="F83" s="15">
        <f t="shared" si="16"/>
        <v>80</v>
      </c>
      <c r="G83" s="200">
        <f>'[2]03'!H85</f>
        <v>38</v>
      </c>
      <c r="H83" s="201">
        <f>'[2]03'!I85</f>
        <v>0</v>
      </c>
      <c r="I83" s="201">
        <f>'[2]03'!J85</f>
        <v>0</v>
      </c>
      <c r="J83" s="201">
        <f>'[2]03'!K85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0">
        <f>'[2]03'!B86</f>
        <v>80</v>
      </c>
      <c r="C84" s="201">
        <f>'[2]03'!C86</f>
        <v>0</v>
      </c>
      <c r="D84" s="201">
        <f>'[2]03'!D86</f>
        <v>0</v>
      </c>
      <c r="E84" s="201">
        <f>'[2]03'!E86</f>
        <v>0</v>
      </c>
      <c r="F84" s="15">
        <f t="shared" si="16"/>
        <v>80</v>
      </c>
      <c r="G84" s="200">
        <f>'[2]03'!H86</f>
        <v>38</v>
      </c>
      <c r="H84" s="201">
        <f>'[2]03'!I86</f>
        <v>0</v>
      </c>
      <c r="I84" s="201">
        <f>'[2]03'!J86</f>
        <v>0</v>
      </c>
      <c r="J84" s="201">
        <f>'[2]03'!K86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0">
        <f>'[2]03'!B87</f>
        <v>80</v>
      </c>
      <c r="C85" s="201">
        <f>'[2]03'!C87</f>
        <v>0</v>
      </c>
      <c r="D85" s="201">
        <f>'[2]03'!D87</f>
        <v>0</v>
      </c>
      <c r="E85" s="201">
        <f>'[2]03'!E87</f>
        <v>0</v>
      </c>
      <c r="F85" s="15">
        <f t="shared" si="16"/>
        <v>80</v>
      </c>
      <c r="G85" s="200">
        <f>'[2]03'!H87</f>
        <v>38</v>
      </c>
      <c r="H85" s="201">
        <f>'[2]03'!I87</f>
        <v>0</v>
      </c>
      <c r="I85" s="201">
        <f>'[2]03'!J87</f>
        <v>0</v>
      </c>
      <c r="J85" s="201">
        <f>'[2]03'!K87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0">
        <f>'[2]03'!B88</f>
        <v>80</v>
      </c>
      <c r="C86" s="201">
        <f>'[2]03'!C88</f>
        <v>0</v>
      </c>
      <c r="D86" s="201">
        <f>'[2]03'!D88</f>
        <v>0</v>
      </c>
      <c r="E86" s="201">
        <f>'[2]03'!E88</f>
        <v>0</v>
      </c>
      <c r="F86" s="15">
        <f t="shared" si="16"/>
        <v>80</v>
      </c>
      <c r="G86" s="200">
        <f>'[2]03'!H88</f>
        <v>38</v>
      </c>
      <c r="H86" s="201">
        <f>'[2]03'!I88</f>
        <v>0</v>
      </c>
      <c r="I86" s="201">
        <f>'[2]03'!J88</f>
        <v>0</v>
      </c>
      <c r="J86" s="201">
        <f>'[2]03'!K88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0">
        <f>'[2]03'!B89</f>
        <v>80</v>
      </c>
      <c r="C87" s="201">
        <f>'[2]03'!C89</f>
        <v>0</v>
      </c>
      <c r="D87" s="201">
        <f>'[2]03'!D89</f>
        <v>0</v>
      </c>
      <c r="E87" s="201">
        <f>'[2]03'!E89</f>
        <v>0</v>
      </c>
      <c r="F87" s="15">
        <f t="shared" si="16"/>
        <v>80</v>
      </c>
      <c r="G87" s="200">
        <f>'[2]03'!H89</f>
        <v>38</v>
      </c>
      <c r="H87" s="201">
        <f>'[2]03'!I89</f>
        <v>0</v>
      </c>
      <c r="I87" s="201">
        <f>'[2]03'!J89</f>
        <v>0</v>
      </c>
      <c r="J87" s="201">
        <f>'[2]03'!K89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0">
        <f>'[2]03'!B90</f>
        <v>80</v>
      </c>
      <c r="C88" s="201">
        <f>'[2]03'!C90</f>
        <v>0</v>
      </c>
      <c r="D88" s="201">
        <f>'[2]03'!D90</f>
        <v>0</v>
      </c>
      <c r="E88" s="201">
        <f>'[2]03'!E90</f>
        <v>0</v>
      </c>
      <c r="F88" s="15">
        <f t="shared" si="16"/>
        <v>80</v>
      </c>
      <c r="G88" s="200">
        <f>'[2]03'!H90</f>
        <v>38</v>
      </c>
      <c r="H88" s="201">
        <f>'[2]03'!I90</f>
        <v>0</v>
      </c>
      <c r="I88" s="201">
        <f>'[2]03'!J90</f>
        <v>0</v>
      </c>
      <c r="J88" s="201">
        <f>'[2]03'!K90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0">
        <f>'[2]03'!B91</f>
        <v>80</v>
      </c>
      <c r="C89" s="201">
        <f>'[2]03'!C91</f>
        <v>0</v>
      </c>
      <c r="D89" s="201">
        <f>'[2]03'!D91</f>
        <v>0</v>
      </c>
      <c r="E89" s="201">
        <f>'[2]03'!E91</f>
        <v>0</v>
      </c>
      <c r="F89" s="15">
        <f t="shared" si="16"/>
        <v>80</v>
      </c>
      <c r="G89" s="200">
        <f>'[2]03'!H91</f>
        <v>38</v>
      </c>
      <c r="H89" s="201">
        <f>'[2]03'!I91</f>
        <v>0</v>
      </c>
      <c r="I89" s="201">
        <f>'[2]03'!J91</f>
        <v>0</v>
      </c>
      <c r="J89" s="201">
        <f>'[2]03'!K91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0">
        <f>'[2]03'!B92</f>
        <v>80</v>
      </c>
      <c r="C90" s="201">
        <f>'[2]03'!C92</f>
        <v>0</v>
      </c>
      <c r="D90" s="201">
        <f>'[2]03'!D92</f>
        <v>0</v>
      </c>
      <c r="E90" s="201">
        <f>'[2]03'!E92</f>
        <v>0</v>
      </c>
      <c r="F90" s="15">
        <f t="shared" si="16"/>
        <v>80</v>
      </c>
      <c r="G90" s="200">
        <f>'[2]03'!H92</f>
        <v>38</v>
      </c>
      <c r="H90" s="201">
        <f>'[2]03'!I92</f>
        <v>0</v>
      </c>
      <c r="I90" s="201">
        <f>'[2]03'!J92</f>
        <v>0</v>
      </c>
      <c r="J90" s="201">
        <f>'[2]03'!K92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0">
        <f>'[2]03'!B93</f>
        <v>80</v>
      </c>
      <c r="C91" s="201">
        <f>'[2]03'!C93</f>
        <v>0</v>
      </c>
      <c r="D91" s="201">
        <f>'[2]03'!D93</f>
        <v>0</v>
      </c>
      <c r="E91" s="201">
        <f>'[2]03'!E93</f>
        <v>0</v>
      </c>
      <c r="F91" s="15">
        <f t="shared" si="16"/>
        <v>80</v>
      </c>
      <c r="G91" s="200">
        <f>'[2]03'!H93</f>
        <v>38</v>
      </c>
      <c r="H91" s="201">
        <f>'[2]03'!I93</f>
        <v>0</v>
      </c>
      <c r="I91" s="201">
        <f>'[2]03'!J93</f>
        <v>0</v>
      </c>
      <c r="J91" s="201">
        <f>'[2]03'!K93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0">
        <f>'[2]03'!B94</f>
        <v>80</v>
      </c>
      <c r="C92" s="201">
        <f>'[2]03'!C94</f>
        <v>0</v>
      </c>
      <c r="D92" s="201">
        <f>'[2]03'!D94</f>
        <v>0</v>
      </c>
      <c r="E92" s="201">
        <f>'[2]03'!E94</f>
        <v>0</v>
      </c>
      <c r="F92" s="15">
        <f t="shared" si="16"/>
        <v>80</v>
      </c>
      <c r="G92" s="200">
        <f>'[2]03'!H94</f>
        <v>38</v>
      </c>
      <c r="H92" s="201">
        <f>'[2]03'!I94</f>
        <v>0</v>
      </c>
      <c r="I92" s="201">
        <f>'[2]03'!J94</f>
        <v>0</v>
      </c>
      <c r="J92" s="201">
        <f>'[2]03'!K94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0">
        <f>'[2]03'!B95</f>
        <v>80</v>
      </c>
      <c r="C93" s="201">
        <f>'[2]03'!C95</f>
        <v>0</v>
      </c>
      <c r="D93" s="201">
        <f>'[2]03'!D95</f>
        <v>0</v>
      </c>
      <c r="E93" s="201">
        <f>'[2]03'!E95</f>
        <v>0</v>
      </c>
      <c r="F93" s="15">
        <f t="shared" si="16"/>
        <v>80</v>
      </c>
      <c r="G93" s="200">
        <f>'[2]03'!H95</f>
        <v>38</v>
      </c>
      <c r="H93" s="201">
        <f>'[2]03'!I95</f>
        <v>0</v>
      </c>
      <c r="I93" s="201">
        <f>'[2]03'!J95</f>
        <v>0</v>
      </c>
      <c r="J93" s="201">
        <f>'[2]03'!K95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0">
        <f>'[2]03'!B96</f>
        <v>80</v>
      </c>
      <c r="C94" s="201">
        <f>'[2]03'!C96</f>
        <v>0</v>
      </c>
      <c r="D94" s="201">
        <f>'[2]03'!D96</f>
        <v>0</v>
      </c>
      <c r="E94" s="201">
        <f>'[2]03'!E96</f>
        <v>0</v>
      </c>
      <c r="F94" s="15">
        <f t="shared" si="16"/>
        <v>80</v>
      </c>
      <c r="G94" s="200">
        <f>'[2]03'!H96</f>
        <v>38</v>
      </c>
      <c r="H94" s="201">
        <f>'[2]03'!I96</f>
        <v>0</v>
      </c>
      <c r="I94" s="201">
        <f>'[2]03'!J96</f>
        <v>0</v>
      </c>
      <c r="J94" s="201">
        <f>'[2]03'!K96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0">
        <f>'[2]03'!B97</f>
        <v>80</v>
      </c>
      <c r="C95" s="201">
        <f>'[2]03'!C97</f>
        <v>0</v>
      </c>
      <c r="D95" s="201">
        <f>'[2]03'!D97</f>
        <v>0</v>
      </c>
      <c r="E95" s="201">
        <f>'[2]03'!E97</f>
        <v>0</v>
      </c>
      <c r="F95" s="15">
        <f t="shared" si="16"/>
        <v>80</v>
      </c>
      <c r="G95" s="200">
        <f>'[2]03'!H97</f>
        <v>38</v>
      </c>
      <c r="H95" s="201">
        <f>'[2]03'!I97</f>
        <v>0</v>
      </c>
      <c r="I95" s="201">
        <f>'[2]03'!J97</f>
        <v>0</v>
      </c>
      <c r="J95" s="201">
        <f>'[2]03'!K97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0">
        <f>'[2]03'!B98</f>
        <v>80</v>
      </c>
      <c r="C96" s="201">
        <f>'[2]03'!C98</f>
        <v>0</v>
      </c>
      <c r="D96" s="201">
        <f>'[2]03'!D98</f>
        <v>0</v>
      </c>
      <c r="E96" s="201">
        <f>'[2]03'!E98</f>
        <v>0</v>
      </c>
      <c r="F96" s="15">
        <f t="shared" si="16"/>
        <v>80</v>
      </c>
      <c r="G96" s="200">
        <f>'[2]03'!H98</f>
        <v>38</v>
      </c>
      <c r="H96" s="201">
        <f>'[2]03'!I98</f>
        <v>0</v>
      </c>
      <c r="I96" s="201">
        <f>'[2]03'!J98</f>
        <v>0</v>
      </c>
      <c r="J96" s="201">
        <f>'[2]03'!K98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0">
        <f>'[2]03'!B99</f>
        <v>80</v>
      </c>
      <c r="C97" s="201">
        <f>'[2]03'!C99</f>
        <v>0</v>
      </c>
      <c r="D97" s="201">
        <f>'[2]03'!D99</f>
        <v>0</v>
      </c>
      <c r="E97" s="201">
        <f>'[2]03'!E99</f>
        <v>0</v>
      </c>
      <c r="F97" s="15">
        <f t="shared" si="16"/>
        <v>80</v>
      </c>
      <c r="G97" s="200">
        <f>'[2]03'!H99</f>
        <v>38</v>
      </c>
      <c r="H97" s="201">
        <f>'[2]03'!I99</f>
        <v>0</v>
      </c>
      <c r="I97" s="201">
        <f>'[2]03'!J99</f>
        <v>0</v>
      </c>
      <c r="J97" s="201">
        <f>'[2]03'!K99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0">
        <f>'[2]03'!B100</f>
        <v>80</v>
      </c>
      <c r="C98" s="201">
        <f>'[2]03'!C100</f>
        <v>0</v>
      </c>
      <c r="D98" s="201">
        <f>'[2]03'!D100</f>
        <v>0</v>
      </c>
      <c r="E98" s="201">
        <f>'[2]03'!E100</f>
        <v>0</v>
      </c>
      <c r="F98" s="15">
        <f t="shared" si="16"/>
        <v>80</v>
      </c>
      <c r="G98" s="200">
        <f>'[2]03'!H100</f>
        <v>38</v>
      </c>
      <c r="H98" s="201">
        <f>'[2]03'!I100</f>
        <v>0</v>
      </c>
      <c r="I98" s="201">
        <f>'[2]03'!J100</f>
        <v>0</v>
      </c>
      <c r="J98" s="201">
        <f>'[2]03'!K100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0.88724999999999998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0.88724999999999998</v>
      </c>
      <c r="L99" s="128">
        <f t="shared" si="17"/>
        <v>2.4E-2</v>
      </c>
      <c r="M99" s="128">
        <f t="shared" si="17"/>
        <v>0.8776499999999986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0.8776499999999986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45599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1020</v>
      </c>
      <c r="G3" s="16">
        <f>'[3]03'!G5</f>
        <v>0</v>
      </c>
      <c r="H3" s="17">
        <f>SUM(B3:G3)</f>
        <v>1340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26.87</v>
      </c>
      <c r="AU3" s="8">
        <v>26.87</v>
      </c>
      <c r="AW3" s="204">
        <v>26.87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26.87</v>
      </c>
      <c r="BD3" s="204">
        <v>26.87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26.87</v>
      </c>
      <c r="BL3" s="8">
        <f>AT3</f>
        <v>26.87</v>
      </c>
      <c r="BM3" s="8">
        <f>AU3</f>
        <v>26.87</v>
      </c>
      <c r="BN3" s="8">
        <f>BC3</f>
        <v>26.87</v>
      </c>
      <c r="BO3" s="8">
        <f>BJ3</f>
        <v>26.87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1020</v>
      </c>
      <c r="G4" s="16">
        <f>'[3]03'!G6</f>
        <v>0</v>
      </c>
      <c r="H4" s="17">
        <f>SUM(B4:G4)</f>
        <v>1340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26.87</v>
      </c>
      <c r="AU4" s="8">
        <v>26.87</v>
      </c>
      <c r="AW4" s="204">
        <v>26.87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26.87</v>
      </c>
      <c r="BD4" s="204">
        <v>26.87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26.87</v>
      </c>
      <c r="BL4" s="8">
        <f t="shared" ref="BL4:BL67" si="21">AT4</f>
        <v>26.87</v>
      </c>
      <c r="BM4" s="8">
        <f t="shared" ref="BM4:BM67" si="22">AU4</f>
        <v>26.87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1020</v>
      </c>
      <c r="G5" s="16">
        <f>'[3]03'!G7</f>
        <v>0</v>
      </c>
      <c r="H5" s="17">
        <f t="shared" ref="H5:H68" si="27">SUM(B5:G5)</f>
        <v>1340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26.87</v>
      </c>
      <c r="AU5" s="8">
        <v>26.87</v>
      </c>
      <c r="AW5" s="204">
        <v>26.87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26.87</v>
      </c>
      <c r="BD5" s="204">
        <v>26.87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26.87</v>
      </c>
      <c r="BL5" s="8">
        <f t="shared" si="21"/>
        <v>26.87</v>
      </c>
      <c r="BM5" s="8">
        <f t="shared" si="22"/>
        <v>26.87</v>
      </c>
      <c r="BN5" s="8">
        <f t="shared" si="23"/>
        <v>26.87</v>
      </c>
      <c r="BO5" s="8">
        <f t="shared" si="24"/>
        <v>26.87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1020</v>
      </c>
      <c r="G6" s="16">
        <f>'[3]03'!G8</f>
        <v>0</v>
      </c>
      <c r="H6" s="17">
        <f t="shared" si="27"/>
        <v>1340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</v>
      </c>
      <c r="AU6" s="8">
        <v>26.87</v>
      </c>
      <c r="AW6" s="204">
        <v>26.87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26.87</v>
      </c>
      <c r="BD6" s="204">
        <v>26.87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26.87</v>
      </c>
      <c r="BL6" s="8">
        <f t="shared" si="21"/>
        <v>26.87</v>
      </c>
      <c r="BM6" s="8">
        <f t="shared" si="22"/>
        <v>26.87</v>
      </c>
      <c r="BN6" s="8">
        <f t="shared" si="23"/>
        <v>26.87</v>
      </c>
      <c r="BO6" s="8">
        <f t="shared" si="24"/>
        <v>26.87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1020</v>
      </c>
      <c r="G7" s="16">
        <f>'[3]03'!G9</f>
        <v>0</v>
      </c>
      <c r="H7" s="17">
        <f t="shared" si="27"/>
        <v>1340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</v>
      </c>
      <c r="AU7" s="8">
        <v>26.87</v>
      </c>
      <c r="AW7" s="204">
        <v>26.87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26.87</v>
      </c>
      <c r="BD7" s="204">
        <v>26.87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26.87</v>
      </c>
      <c r="BL7" s="8">
        <f t="shared" si="21"/>
        <v>26.87</v>
      </c>
      <c r="BM7" s="8">
        <f t="shared" si="22"/>
        <v>26.87</v>
      </c>
      <c r="BN7" s="8">
        <f t="shared" si="23"/>
        <v>26.87</v>
      </c>
      <c r="BO7" s="8">
        <f t="shared" si="24"/>
        <v>26.87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1020</v>
      </c>
      <c r="G8" s="16">
        <f>'[3]03'!G10</f>
        <v>0</v>
      </c>
      <c r="H8" s="17">
        <f t="shared" si="27"/>
        <v>1340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</v>
      </c>
      <c r="AU8" s="8">
        <v>26.87</v>
      </c>
      <c r="AW8" s="204">
        <v>26.87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26.87</v>
      </c>
      <c r="BD8" s="204">
        <v>26.87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26.87</v>
      </c>
      <c r="BL8" s="8">
        <f t="shared" si="21"/>
        <v>26.87</v>
      </c>
      <c r="BM8" s="8">
        <f t="shared" si="22"/>
        <v>26.87</v>
      </c>
      <c r="BN8" s="8">
        <f t="shared" si="23"/>
        <v>26.87</v>
      </c>
      <c r="BO8" s="8">
        <f t="shared" si="24"/>
        <v>26.87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1020</v>
      </c>
      <c r="G9" s="16">
        <f>'[3]03'!G11</f>
        <v>0</v>
      </c>
      <c r="H9" s="17">
        <f t="shared" si="27"/>
        <v>1340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</v>
      </c>
      <c r="AU9" s="8">
        <v>26.87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26.87</v>
      </c>
      <c r="BM9" s="8">
        <f t="shared" si="22"/>
        <v>26.87</v>
      </c>
      <c r="BN9" s="8">
        <f t="shared" si="23"/>
        <v>26.87</v>
      </c>
      <c r="BO9" s="8">
        <f t="shared" si="24"/>
        <v>26.87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1020</v>
      </c>
      <c r="G10" s="16">
        <f>'[3]03'!G12</f>
        <v>0</v>
      </c>
      <c r="H10" s="17">
        <f t="shared" si="27"/>
        <v>1340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</v>
      </c>
      <c r="AU10" s="8">
        <v>26.87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26.87</v>
      </c>
      <c r="BM10" s="8">
        <f t="shared" si="22"/>
        <v>26.87</v>
      </c>
      <c r="BN10" s="8">
        <f t="shared" si="23"/>
        <v>26.87</v>
      </c>
      <c r="BO10" s="8">
        <f t="shared" si="24"/>
        <v>26.87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1020</v>
      </c>
      <c r="G11" s="16">
        <f>'[3]03'!G13</f>
        <v>0</v>
      </c>
      <c r="H11" s="17">
        <f t="shared" si="27"/>
        <v>1340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1020</v>
      </c>
      <c r="G12" s="16">
        <f>'[3]03'!G14</f>
        <v>0</v>
      </c>
      <c r="H12" s="17">
        <f t="shared" si="27"/>
        <v>1340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1020</v>
      </c>
      <c r="G13" s="16">
        <f>'[3]03'!G15</f>
        <v>0</v>
      </c>
      <c r="H13" s="17">
        <f t="shared" si="27"/>
        <v>1340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1020</v>
      </c>
      <c r="G14" s="16">
        <f>'[3]03'!G16</f>
        <v>0</v>
      </c>
      <c r="H14" s="17">
        <f t="shared" si="27"/>
        <v>1340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1020</v>
      </c>
      <c r="G15" s="16">
        <f>'[3]03'!G17</f>
        <v>0</v>
      </c>
      <c r="H15" s="17">
        <f t="shared" si="27"/>
        <v>1340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1020</v>
      </c>
      <c r="G16" s="16">
        <f>'[3]03'!G18</f>
        <v>0</v>
      </c>
      <c r="H16" s="17">
        <f t="shared" si="27"/>
        <v>1340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1020</v>
      </c>
      <c r="G17" s="16">
        <f>'[3]03'!G19</f>
        <v>0</v>
      </c>
      <c r="H17" s="17">
        <f t="shared" si="27"/>
        <v>1340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1020</v>
      </c>
      <c r="G18" s="16">
        <f>'[3]03'!G20</f>
        <v>0</v>
      </c>
      <c r="H18" s="17">
        <f t="shared" si="27"/>
        <v>1340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1020</v>
      </c>
      <c r="G19" s="16">
        <f>'[3]03'!G21</f>
        <v>0</v>
      </c>
      <c r="H19" s="17">
        <f t="shared" si="27"/>
        <v>1340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1020</v>
      </c>
      <c r="G20" s="16">
        <f>'[3]03'!G22</f>
        <v>0</v>
      </c>
      <c r="H20" s="17">
        <f t="shared" si="27"/>
        <v>1340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1020</v>
      </c>
      <c r="G21" s="16">
        <f>'[3]03'!G23</f>
        <v>0</v>
      </c>
      <c r="H21" s="17">
        <f t="shared" si="27"/>
        <v>1340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1020</v>
      </c>
      <c r="G22" s="16">
        <f>'[3]03'!G24</f>
        <v>0</v>
      </c>
      <c r="H22" s="17">
        <f t="shared" si="27"/>
        <v>1340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1020</v>
      </c>
      <c r="G23" s="16">
        <f>'[3]03'!G25</f>
        <v>0</v>
      </c>
      <c r="H23" s="17">
        <f t="shared" si="27"/>
        <v>1340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1020</v>
      </c>
      <c r="G24" s="16">
        <f>'[3]03'!G26</f>
        <v>0</v>
      </c>
      <c r="H24" s="17">
        <f t="shared" si="27"/>
        <v>1340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1020</v>
      </c>
      <c r="G25" s="16">
        <f>'[3]03'!G27</f>
        <v>0</v>
      </c>
      <c r="H25" s="17">
        <f t="shared" si="27"/>
        <v>1340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1020</v>
      </c>
      <c r="G26" s="16">
        <f>'[3]03'!G28</f>
        <v>0</v>
      </c>
      <c r="H26" s="17">
        <f t="shared" si="27"/>
        <v>1340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1020</v>
      </c>
      <c r="G27" s="16">
        <f>'[3]03'!G29</f>
        <v>0</v>
      </c>
      <c r="H27" s="17">
        <f t="shared" si="27"/>
        <v>1340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1020</v>
      </c>
      <c r="G28" s="16">
        <f>'[3]03'!G30</f>
        <v>0</v>
      </c>
      <c r="H28" s="17">
        <f t="shared" si="27"/>
        <v>1340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1020</v>
      </c>
      <c r="G29" s="16">
        <f>'[3]03'!G31</f>
        <v>0</v>
      </c>
      <c r="H29" s="17">
        <f t="shared" si="27"/>
        <v>1340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1020</v>
      </c>
      <c r="G30" s="16">
        <f>'[3]03'!G32</f>
        <v>0</v>
      </c>
      <c r="H30" s="17">
        <f t="shared" si="27"/>
        <v>1340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1020</v>
      </c>
      <c r="G31" s="16">
        <f>'[3]03'!G33</f>
        <v>0</v>
      </c>
      <c r="H31" s="17">
        <f t="shared" si="27"/>
        <v>1340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1020</v>
      </c>
      <c r="G32" s="16">
        <f>'[3]03'!G34</f>
        <v>0</v>
      </c>
      <c r="H32" s="17">
        <f t="shared" si="27"/>
        <v>1340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1020</v>
      </c>
      <c r="G33" s="16">
        <f>'[3]03'!G35</f>
        <v>0</v>
      </c>
      <c r="H33" s="17">
        <f t="shared" si="27"/>
        <v>1340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1020</v>
      </c>
      <c r="G34" s="16">
        <f>'[3]03'!G36</f>
        <v>0</v>
      </c>
      <c r="H34" s="17">
        <f t="shared" si="27"/>
        <v>1340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1020</v>
      </c>
      <c r="G35" s="16">
        <f>'[3]03'!G37</f>
        <v>0</v>
      </c>
      <c r="H35" s="17">
        <f t="shared" si="27"/>
        <v>1340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1020</v>
      </c>
      <c r="G36" s="16">
        <f>'[3]03'!G38</f>
        <v>0</v>
      </c>
      <c r="H36" s="17">
        <f t="shared" si="27"/>
        <v>1340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1020</v>
      </c>
      <c r="G37" s="16">
        <f>'[3]03'!G39</f>
        <v>0</v>
      </c>
      <c r="H37" s="17">
        <f t="shared" si="27"/>
        <v>1340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1020</v>
      </c>
      <c r="G38" s="16">
        <f>'[3]03'!G40</f>
        <v>0</v>
      </c>
      <c r="H38" s="17">
        <f t="shared" si="27"/>
        <v>1340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990</v>
      </c>
      <c r="G39" s="16">
        <f>'[3]03'!G41</f>
        <v>0</v>
      </c>
      <c r="H39" s="17">
        <f t="shared" si="27"/>
        <v>1310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990</v>
      </c>
      <c r="G40" s="16">
        <f>'[3]03'!G42</f>
        <v>0</v>
      </c>
      <c r="H40" s="17">
        <f t="shared" si="27"/>
        <v>1310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990</v>
      </c>
      <c r="G41" s="16">
        <f>'[3]03'!G43</f>
        <v>0</v>
      </c>
      <c r="H41" s="17">
        <f t="shared" si="27"/>
        <v>1310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990</v>
      </c>
      <c r="G42" s="16">
        <f>'[3]03'!G44</f>
        <v>0</v>
      </c>
      <c r="H42" s="17">
        <f t="shared" si="27"/>
        <v>1310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990</v>
      </c>
      <c r="G43" s="16">
        <f>'[3]03'!G45</f>
        <v>0</v>
      </c>
      <c r="H43" s="17">
        <f t="shared" si="27"/>
        <v>1310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990</v>
      </c>
      <c r="G44" s="16">
        <f>'[3]03'!G46</f>
        <v>0</v>
      </c>
      <c r="H44" s="17">
        <f t="shared" si="27"/>
        <v>1310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990</v>
      </c>
      <c r="G45" s="16">
        <f>'[3]03'!G47</f>
        <v>0</v>
      </c>
      <c r="H45" s="17">
        <f t="shared" si="27"/>
        <v>1310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990</v>
      </c>
      <c r="G46" s="16">
        <f>'[3]03'!G48</f>
        <v>0</v>
      </c>
      <c r="H46" s="17">
        <f t="shared" si="27"/>
        <v>1310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990</v>
      </c>
      <c r="G47" s="16">
        <f>'[3]03'!G49</f>
        <v>0</v>
      </c>
      <c r="H47" s="17">
        <f t="shared" si="27"/>
        <v>1310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990</v>
      </c>
      <c r="G48" s="16">
        <f>'[3]03'!G50</f>
        <v>0</v>
      </c>
      <c r="H48" s="17">
        <f t="shared" si="27"/>
        <v>1310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990</v>
      </c>
      <c r="G49" s="16">
        <f>'[3]03'!G51</f>
        <v>0</v>
      </c>
      <c r="H49" s="17">
        <f t="shared" si="27"/>
        <v>1310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990</v>
      </c>
      <c r="G50" s="16">
        <f>'[3]03'!G52</f>
        <v>0</v>
      </c>
      <c r="H50" s="17">
        <f t="shared" si="27"/>
        <v>1310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960</v>
      </c>
      <c r="G51" s="16">
        <f>'[3]03'!G53</f>
        <v>0</v>
      </c>
      <c r="H51" s="17">
        <f t="shared" si="27"/>
        <v>1280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960</v>
      </c>
      <c r="G52" s="16">
        <f>'[3]03'!G54</f>
        <v>0</v>
      </c>
      <c r="H52" s="17">
        <f t="shared" si="27"/>
        <v>1280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960</v>
      </c>
      <c r="G53" s="16">
        <f>'[3]03'!G55</f>
        <v>0</v>
      </c>
      <c r="H53" s="17">
        <f t="shared" si="27"/>
        <v>1280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960</v>
      </c>
      <c r="G54" s="16">
        <f>'[3]03'!G56</f>
        <v>0</v>
      </c>
      <c r="H54" s="17">
        <f t="shared" si="27"/>
        <v>1280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960</v>
      </c>
      <c r="G55" s="16">
        <f>'[3]03'!G57</f>
        <v>0</v>
      </c>
      <c r="H55" s="17">
        <f t="shared" si="27"/>
        <v>1280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960</v>
      </c>
      <c r="G56" s="16">
        <f>'[3]03'!G58</f>
        <v>0</v>
      </c>
      <c r="H56" s="17">
        <f t="shared" si="27"/>
        <v>1280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960</v>
      </c>
      <c r="G57" s="16">
        <f>'[3]03'!G59</f>
        <v>0</v>
      </c>
      <c r="H57" s="17">
        <f t="shared" si="27"/>
        <v>1280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960</v>
      </c>
      <c r="G58" s="16">
        <f>'[3]03'!G60</f>
        <v>0</v>
      </c>
      <c r="H58" s="17">
        <f t="shared" si="27"/>
        <v>1280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960</v>
      </c>
      <c r="G59" s="16">
        <f>'[3]03'!G61</f>
        <v>0</v>
      </c>
      <c r="H59" s="17">
        <f t="shared" si="27"/>
        <v>1280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960</v>
      </c>
      <c r="G60" s="16">
        <f>'[3]03'!G62</f>
        <v>0</v>
      </c>
      <c r="H60" s="17">
        <f t="shared" si="27"/>
        <v>1280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960</v>
      </c>
      <c r="G61" s="16">
        <f>'[3]03'!G63</f>
        <v>0</v>
      </c>
      <c r="H61" s="17">
        <f t="shared" si="27"/>
        <v>1280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960</v>
      </c>
      <c r="G62" s="16">
        <f>'[3]03'!G64</f>
        <v>0</v>
      </c>
      <c r="H62" s="17">
        <f t="shared" si="27"/>
        <v>1280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960</v>
      </c>
      <c r="G63" s="16">
        <f>'[3]03'!G65</f>
        <v>0</v>
      </c>
      <c r="H63" s="17">
        <f t="shared" si="27"/>
        <v>1280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960</v>
      </c>
      <c r="G64" s="16">
        <f>'[3]03'!G66</f>
        <v>0</v>
      </c>
      <c r="H64" s="17">
        <f t="shared" si="27"/>
        <v>1280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960</v>
      </c>
      <c r="G65" s="16">
        <f>'[3]03'!G67</f>
        <v>0</v>
      </c>
      <c r="H65" s="17">
        <f t="shared" si="27"/>
        <v>1280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960</v>
      </c>
      <c r="G66" s="16">
        <f>'[3]03'!G68</f>
        <v>0</v>
      </c>
      <c r="H66" s="17">
        <f t="shared" si="27"/>
        <v>1280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960</v>
      </c>
      <c r="G67" s="16">
        <f>'[3]03'!G69</f>
        <v>0</v>
      </c>
      <c r="H67" s="17">
        <f t="shared" si="27"/>
        <v>1280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960</v>
      </c>
      <c r="G68" s="16">
        <f>'[3]03'!G70</f>
        <v>0</v>
      </c>
      <c r="H68" s="17">
        <f t="shared" si="27"/>
        <v>1280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</v>
      </c>
      <c r="AU68" s="8">
        <v>26.87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</v>
      </c>
      <c r="BM68" s="8">
        <f t="shared" ref="BM68:BM98" si="54">AU68</f>
        <v>26.87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960</v>
      </c>
      <c r="G69" s="16">
        <f>'[3]03'!G71</f>
        <v>0</v>
      </c>
      <c r="H69" s="17">
        <f t="shared" ref="H69:H98" si="59">SUM(B69:G69)</f>
        <v>1280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960</v>
      </c>
      <c r="G70" s="16">
        <f>'[3]03'!G72</f>
        <v>0</v>
      </c>
      <c r="H70" s="17">
        <f t="shared" si="59"/>
        <v>1280</v>
      </c>
      <c r="I70" s="15">
        <f>'[3]03'!J72</f>
        <v>270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</v>
      </c>
      <c r="AU70" s="8">
        <v>26.87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</v>
      </c>
      <c r="BM70" s="8">
        <f t="shared" si="54"/>
        <v>26.87</v>
      </c>
      <c r="BN70" s="8">
        <f t="shared" si="55"/>
        <v>26.87</v>
      </c>
      <c r="BO70" s="8">
        <f t="shared" si="56"/>
        <v>26.87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960</v>
      </c>
      <c r="G71" s="16">
        <f>'[3]03'!G73</f>
        <v>0</v>
      </c>
      <c r="H71" s="17">
        <f t="shared" si="59"/>
        <v>1280</v>
      </c>
      <c r="I71" s="15">
        <f>'[3]03'!J73</f>
        <v>270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</v>
      </c>
      <c r="AU71" s="8">
        <v>26.87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26.87</v>
      </c>
      <c r="BM71" s="8">
        <f t="shared" si="54"/>
        <v>26.87</v>
      </c>
      <c r="BN71" s="8">
        <f t="shared" si="55"/>
        <v>26.87</v>
      </c>
      <c r="BO71" s="8">
        <f t="shared" si="56"/>
        <v>26.87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960</v>
      </c>
      <c r="G72" s="16">
        <f>'[3]03'!G74</f>
        <v>0</v>
      </c>
      <c r="H72" s="17">
        <f t="shared" si="59"/>
        <v>1280</v>
      </c>
      <c r="I72" s="15">
        <f>'[3]03'!J74</f>
        <v>270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26.87</v>
      </c>
      <c r="AU72" s="8">
        <v>26.87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26.87</v>
      </c>
      <c r="BM72" s="8">
        <f t="shared" si="54"/>
        <v>26.87</v>
      </c>
      <c r="BN72" s="8">
        <f t="shared" si="55"/>
        <v>26.87</v>
      </c>
      <c r="BO72" s="8">
        <f t="shared" si="56"/>
        <v>26.87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960</v>
      </c>
      <c r="G73" s="16">
        <f>'[3]03'!G75</f>
        <v>0</v>
      </c>
      <c r="H73" s="17">
        <f t="shared" si="59"/>
        <v>1280</v>
      </c>
      <c r="I73" s="15">
        <f>'[3]03'!J75</f>
        <v>270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</v>
      </c>
      <c r="AU73" s="8">
        <v>26.87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26.87</v>
      </c>
      <c r="BM73" s="8">
        <f t="shared" si="54"/>
        <v>26.87</v>
      </c>
      <c r="BN73" s="8">
        <f t="shared" si="55"/>
        <v>26.87</v>
      </c>
      <c r="BO73" s="8">
        <f t="shared" si="56"/>
        <v>26.87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960</v>
      </c>
      <c r="G74" s="16">
        <f>'[3]03'!G76</f>
        <v>0</v>
      </c>
      <c r="H74" s="17">
        <f t="shared" si="59"/>
        <v>1280</v>
      </c>
      <c r="I74" s="15">
        <f>'[3]03'!J76</f>
        <v>270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26.87</v>
      </c>
      <c r="AU74" s="8">
        <v>26.87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26.87</v>
      </c>
      <c r="BM74" s="8">
        <f t="shared" si="54"/>
        <v>26.87</v>
      </c>
      <c r="BN74" s="8">
        <f t="shared" si="55"/>
        <v>26.87</v>
      </c>
      <c r="BO74" s="8">
        <f t="shared" si="56"/>
        <v>26.87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1000</v>
      </c>
      <c r="G75" s="16">
        <f>'[3]03'!G77</f>
        <v>0</v>
      </c>
      <c r="H75" s="17">
        <f t="shared" si="59"/>
        <v>1320</v>
      </c>
      <c r="I75" s="15">
        <f>'[3]03'!J77</f>
        <v>270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26.87</v>
      </c>
      <c r="AU75" s="8">
        <v>26.87</v>
      </c>
      <c r="AW75" s="204">
        <v>26.87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26.87</v>
      </c>
      <c r="BD75" s="204">
        <v>26.87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26.87</v>
      </c>
      <c r="BL75" s="8">
        <f t="shared" si="53"/>
        <v>26.87</v>
      </c>
      <c r="BM75" s="8">
        <f t="shared" si="54"/>
        <v>26.87</v>
      </c>
      <c r="BN75" s="8">
        <f t="shared" si="55"/>
        <v>26.87</v>
      </c>
      <c r="BO75" s="8">
        <f t="shared" si="56"/>
        <v>26.87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1000</v>
      </c>
      <c r="G76" s="16">
        <f>'[3]03'!G78</f>
        <v>0</v>
      </c>
      <c r="H76" s="17">
        <f t="shared" si="59"/>
        <v>1320</v>
      </c>
      <c r="I76" s="15">
        <f>'[3]03'!J78</f>
        <v>270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24.8</v>
      </c>
      <c r="AE76" s="8">
        <f t="shared" si="43"/>
        <v>24.8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24.8</v>
      </c>
      <c r="AL76" s="8">
        <f t="shared" si="35"/>
        <v>220.39999999999998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220.39999999999998</v>
      </c>
      <c r="AT76" s="8">
        <v>24.8</v>
      </c>
      <c r="AU76" s="8">
        <v>24.8</v>
      </c>
      <c r="AW76" s="204">
        <v>24.8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24.8</v>
      </c>
      <c r="BD76" s="204">
        <v>24.8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24.8</v>
      </c>
      <c r="BL76" s="8">
        <f t="shared" si="53"/>
        <v>24.8</v>
      </c>
      <c r="BM76" s="8">
        <f t="shared" si="54"/>
        <v>24.8</v>
      </c>
      <c r="BN76" s="8">
        <f t="shared" si="55"/>
        <v>24.8</v>
      </c>
      <c r="BO76" s="8">
        <f t="shared" si="56"/>
        <v>24.8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1000</v>
      </c>
      <c r="G77" s="16">
        <f>'[3]03'!G79</f>
        <v>0</v>
      </c>
      <c r="H77" s="17">
        <f t="shared" si="59"/>
        <v>1320</v>
      </c>
      <c r="I77" s="15">
        <f>'[3]03'!J79</f>
        <v>270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26.87</v>
      </c>
      <c r="AU77" s="8">
        <v>26.87</v>
      </c>
      <c r="AW77" s="204">
        <v>26.87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26.87</v>
      </c>
      <c r="BD77" s="204">
        <v>26.87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26.87</v>
      </c>
      <c r="BL77" s="8">
        <f t="shared" si="53"/>
        <v>26.87</v>
      </c>
      <c r="BM77" s="8">
        <f t="shared" si="54"/>
        <v>26.87</v>
      </c>
      <c r="BN77" s="8">
        <f t="shared" si="55"/>
        <v>26.87</v>
      </c>
      <c r="BO77" s="8">
        <f t="shared" si="56"/>
        <v>26.87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1000</v>
      </c>
      <c r="G78" s="16">
        <f>'[3]03'!G80</f>
        <v>0</v>
      </c>
      <c r="H78" s="17">
        <f t="shared" si="59"/>
        <v>1320</v>
      </c>
      <c r="I78" s="15">
        <f>'[3]03'!J80</f>
        <v>270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26.87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26.87</v>
      </c>
      <c r="AL78" s="8">
        <f t="shared" si="35"/>
        <v>216.26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216.26</v>
      </c>
      <c r="AT78" s="8">
        <v>26.87</v>
      </c>
      <c r="AU78" s="8">
        <v>26.87</v>
      </c>
      <c r="AW78" s="204">
        <v>26.87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26.87</v>
      </c>
      <c r="BD78" s="204">
        <v>26.87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26.87</v>
      </c>
      <c r="BL78" s="8">
        <f t="shared" si="53"/>
        <v>26.87</v>
      </c>
      <c r="BM78" s="8">
        <f t="shared" si="54"/>
        <v>26.87</v>
      </c>
      <c r="BN78" s="8">
        <f t="shared" si="55"/>
        <v>26.87</v>
      </c>
      <c r="BO78" s="8">
        <f t="shared" si="56"/>
        <v>26.87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1000</v>
      </c>
      <c r="G79" s="16">
        <f>'[3]03'!G81</f>
        <v>0</v>
      </c>
      <c r="H79" s="17">
        <f t="shared" si="59"/>
        <v>1320</v>
      </c>
      <c r="I79" s="15">
        <f>'[3]03'!J81</f>
        <v>270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26.87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26.87</v>
      </c>
      <c r="AE79" s="8">
        <f t="shared" si="43"/>
        <v>26.87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26.87</v>
      </c>
      <c r="AL79" s="8">
        <f t="shared" si="35"/>
        <v>216.26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216.26</v>
      </c>
      <c r="AT79" s="8">
        <v>26.87</v>
      </c>
      <c r="AU79" s="8">
        <v>26.87</v>
      </c>
      <c r="AW79" s="204">
        <v>26.87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26.87</v>
      </c>
      <c r="BD79" s="204">
        <v>26.87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26.87</v>
      </c>
      <c r="BL79" s="8">
        <f t="shared" si="53"/>
        <v>26.87</v>
      </c>
      <c r="BM79" s="8">
        <f t="shared" si="54"/>
        <v>26.87</v>
      </c>
      <c r="BN79" s="8">
        <f t="shared" si="55"/>
        <v>26.87</v>
      </c>
      <c r="BO79" s="8">
        <f t="shared" si="56"/>
        <v>26.87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1000</v>
      </c>
      <c r="G80" s="16">
        <f>'[3]03'!G82</f>
        <v>0</v>
      </c>
      <c r="H80" s="17">
        <f t="shared" si="59"/>
        <v>1320</v>
      </c>
      <c r="I80" s="15">
        <f>'[3]03'!J82</f>
        <v>270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26.87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26.87</v>
      </c>
      <c r="AE80" s="8">
        <f t="shared" si="43"/>
        <v>26.87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26.87</v>
      </c>
      <c r="AL80" s="8">
        <f t="shared" si="35"/>
        <v>216.26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216.26</v>
      </c>
      <c r="AT80" s="8">
        <v>26.87</v>
      </c>
      <c r="AU80" s="8">
        <v>26.87</v>
      </c>
      <c r="AW80" s="204">
        <v>26.87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26.87</v>
      </c>
      <c r="BD80" s="204">
        <v>26.87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26.87</v>
      </c>
      <c r="BL80" s="8">
        <f t="shared" si="53"/>
        <v>26.87</v>
      </c>
      <c r="BM80" s="8">
        <f t="shared" si="54"/>
        <v>26.87</v>
      </c>
      <c r="BN80" s="8">
        <f t="shared" si="55"/>
        <v>26.87</v>
      </c>
      <c r="BO80" s="8">
        <f t="shared" si="56"/>
        <v>26.87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1000</v>
      </c>
      <c r="G81" s="16">
        <f>'[3]03'!G83</f>
        <v>0</v>
      </c>
      <c r="H81" s="17">
        <f t="shared" si="59"/>
        <v>1320</v>
      </c>
      <c r="I81" s="15">
        <f>'[3]03'!J83</f>
        <v>270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26.87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26.87</v>
      </c>
      <c r="AE81" s="8">
        <f t="shared" si="43"/>
        <v>26.87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26.87</v>
      </c>
      <c r="AL81" s="8">
        <f t="shared" si="35"/>
        <v>216.26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216.26</v>
      </c>
      <c r="AT81" s="8">
        <v>26.87</v>
      </c>
      <c r="AU81" s="8">
        <v>26.87</v>
      </c>
      <c r="AW81" s="204">
        <v>26.87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26.87</v>
      </c>
      <c r="BD81" s="204">
        <v>26.87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26.87</v>
      </c>
      <c r="BL81" s="8">
        <f t="shared" si="53"/>
        <v>26.87</v>
      </c>
      <c r="BM81" s="8">
        <f t="shared" si="54"/>
        <v>26.87</v>
      </c>
      <c r="BN81" s="8">
        <f t="shared" si="55"/>
        <v>26.87</v>
      </c>
      <c r="BO81" s="8">
        <f t="shared" si="56"/>
        <v>26.87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1000</v>
      </c>
      <c r="G82" s="16">
        <f>'[3]03'!G84</f>
        <v>0</v>
      </c>
      <c r="H82" s="17">
        <f t="shared" si="59"/>
        <v>1320</v>
      </c>
      <c r="I82" s="15">
        <f>'[3]03'!J84</f>
        <v>270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26.87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26.87</v>
      </c>
      <c r="AE82" s="8">
        <f t="shared" si="43"/>
        <v>26.87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26.87</v>
      </c>
      <c r="AL82" s="8">
        <f t="shared" si="35"/>
        <v>216.26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216.26</v>
      </c>
      <c r="AT82" s="8">
        <v>26.87</v>
      </c>
      <c r="AU82" s="8">
        <v>26.87</v>
      </c>
      <c r="AW82" s="204">
        <v>26.87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26.87</v>
      </c>
      <c r="BD82" s="204">
        <v>26.87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26.87</v>
      </c>
      <c r="BL82" s="8">
        <f t="shared" si="53"/>
        <v>26.87</v>
      </c>
      <c r="BM82" s="8">
        <f t="shared" si="54"/>
        <v>26.87</v>
      </c>
      <c r="BN82" s="8">
        <f t="shared" si="55"/>
        <v>26.87</v>
      </c>
      <c r="BO82" s="8">
        <f t="shared" si="56"/>
        <v>26.87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1000</v>
      </c>
      <c r="G83" s="16">
        <f>'[3]03'!G85</f>
        <v>0</v>
      </c>
      <c r="H83" s="17">
        <f t="shared" si="59"/>
        <v>1320</v>
      </c>
      <c r="I83" s="15">
        <f>'[3]03'!J85</f>
        <v>270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26.87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26.87</v>
      </c>
      <c r="AE83" s="8">
        <f t="shared" si="43"/>
        <v>26.87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26.87</v>
      </c>
      <c r="AL83" s="8">
        <f t="shared" si="35"/>
        <v>216.26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216.26</v>
      </c>
      <c r="AT83" s="8">
        <v>26.87</v>
      </c>
      <c r="AU83" s="8">
        <v>26.87</v>
      </c>
      <c r="AW83" s="204">
        <v>26.87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26.87</v>
      </c>
      <c r="BD83" s="204">
        <v>26.87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26.87</v>
      </c>
      <c r="BL83" s="8">
        <f t="shared" si="53"/>
        <v>26.87</v>
      </c>
      <c r="BM83" s="8">
        <f t="shared" si="54"/>
        <v>26.87</v>
      </c>
      <c r="BN83" s="8">
        <f t="shared" si="55"/>
        <v>26.87</v>
      </c>
      <c r="BO83" s="8">
        <f t="shared" si="56"/>
        <v>26.87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1000</v>
      </c>
      <c r="G84" s="16">
        <f>'[3]03'!G86</f>
        <v>0</v>
      </c>
      <c r="H84" s="17">
        <f t="shared" si="59"/>
        <v>1320</v>
      </c>
      <c r="I84" s="15">
        <f>'[3]03'!J86</f>
        <v>270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26.87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26.87</v>
      </c>
      <c r="AE84" s="8">
        <f t="shared" si="43"/>
        <v>26.87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26.87</v>
      </c>
      <c r="AL84" s="8">
        <f t="shared" si="35"/>
        <v>216.26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216.26</v>
      </c>
      <c r="AT84" s="8">
        <v>26.87</v>
      </c>
      <c r="AU84" s="8">
        <v>26.87</v>
      </c>
      <c r="AW84" s="204">
        <v>26.87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26.87</v>
      </c>
      <c r="BD84" s="204">
        <v>26.87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26.87</v>
      </c>
      <c r="BL84" s="8">
        <f t="shared" si="53"/>
        <v>26.87</v>
      </c>
      <c r="BM84" s="8">
        <f t="shared" si="54"/>
        <v>26.87</v>
      </c>
      <c r="BN84" s="8">
        <f t="shared" si="55"/>
        <v>26.87</v>
      </c>
      <c r="BO84" s="8">
        <f t="shared" si="56"/>
        <v>26.87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1000</v>
      </c>
      <c r="G85" s="16">
        <f>'[3]03'!G87</f>
        <v>0</v>
      </c>
      <c r="H85" s="17">
        <f t="shared" si="59"/>
        <v>1320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26.87</v>
      </c>
      <c r="AE85" s="8">
        <f t="shared" si="43"/>
        <v>26.87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26.87</v>
      </c>
      <c r="AL85" s="8">
        <f t="shared" si="35"/>
        <v>216.26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216.26</v>
      </c>
      <c r="AT85" s="8">
        <v>26.87</v>
      </c>
      <c r="AU85" s="8">
        <v>26.87</v>
      </c>
      <c r="AW85" s="204">
        <v>26.87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26.87</v>
      </c>
      <c r="BD85" s="204">
        <v>26.87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26.87</v>
      </c>
      <c r="BL85" s="8">
        <f t="shared" si="53"/>
        <v>26.87</v>
      </c>
      <c r="BM85" s="8">
        <f t="shared" si="54"/>
        <v>26.87</v>
      </c>
      <c r="BN85" s="8">
        <f t="shared" si="55"/>
        <v>26.87</v>
      </c>
      <c r="BO85" s="8">
        <f t="shared" si="56"/>
        <v>26.87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1000</v>
      </c>
      <c r="G86" s="16">
        <f>'[3]03'!G88</f>
        <v>0</v>
      </c>
      <c r="H86" s="17">
        <f t="shared" si="59"/>
        <v>1320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26.87</v>
      </c>
      <c r="AE86" s="8">
        <f t="shared" si="43"/>
        <v>26.87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26.87</v>
      </c>
      <c r="AL86" s="8">
        <f t="shared" si="35"/>
        <v>216.26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216.26</v>
      </c>
      <c r="AT86" s="8">
        <v>26.87</v>
      </c>
      <c r="AU86" s="8">
        <v>26.87</v>
      </c>
      <c r="AW86" s="204">
        <v>26.87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26.87</v>
      </c>
      <c r="BD86" s="204">
        <v>26.87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26.87</v>
      </c>
      <c r="BL86" s="8">
        <f t="shared" si="53"/>
        <v>26.87</v>
      </c>
      <c r="BM86" s="8">
        <f t="shared" si="54"/>
        <v>26.87</v>
      </c>
      <c r="BN86" s="8">
        <f t="shared" si="55"/>
        <v>26.87</v>
      </c>
      <c r="BO86" s="8">
        <f t="shared" si="56"/>
        <v>26.87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1000</v>
      </c>
      <c r="G87" s="16">
        <f>'[3]03'!G89</f>
        <v>0</v>
      </c>
      <c r="H87" s="17">
        <f t="shared" si="59"/>
        <v>1320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26.87</v>
      </c>
      <c r="AE87" s="8">
        <f t="shared" si="43"/>
        <v>26.87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26.87</v>
      </c>
      <c r="AL87" s="8">
        <f t="shared" si="35"/>
        <v>216.26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216.26</v>
      </c>
      <c r="AT87" s="8">
        <v>26.87</v>
      </c>
      <c r="AU87" s="8">
        <v>26.87</v>
      </c>
      <c r="AW87" s="204">
        <v>26.87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26.87</v>
      </c>
      <c r="BD87" s="204">
        <v>26.87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26.87</v>
      </c>
      <c r="BL87" s="8">
        <f t="shared" si="53"/>
        <v>26.87</v>
      </c>
      <c r="BM87" s="8">
        <f t="shared" si="54"/>
        <v>26.87</v>
      </c>
      <c r="BN87" s="8">
        <f t="shared" si="55"/>
        <v>26.87</v>
      </c>
      <c r="BO87" s="8">
        <f t="shared" si="56"/>
        <v>26.87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1000</v>
      </c>
      <c r="G88" s="16">
        <f>'[3]03'!G90</f>
        <v>0</v>
      </c>
      <c r="H88" s="17">
        <f t="shared" si="59"/>
        <v>1320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26.87</v>
      </c>
      <c r="AE88" s="8">
        <f t="shared" si="43"/>
        <v>26.87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26.87</v>
      </c>
      <c r="AL88" s="8">
        <f t="shared" si="35"/>
        <v>216.26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216.26</v>
      </c>
      <c r="AT88" s="8">
        <v>26.87</v>
      </c>
      <c r="AU88" s="8">
        <v>26.87</v>
      </c>
      <c r="AW88" s="204">
        <v>26.87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26.87</v>
      </c>
      <c r="BD88" s="204">
        <v>26.87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26.87</v>
      </c>
      <c r="BL88" s="8">
        <f t="shared" si="53"/>
        <v>26.87</v>
      </c>
      <c r="BM88" s="8">
        <f t="shared" si="54"/>
        <v>26.87</v>
      </c>
      <c r="BN88" s="8">
        <f t="shared" si="55"/>
        <v>26.87</v>
      </c>
      <c r="BO88" s="8">
        <f t="shared" si="56"/>
        <v>26.87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1000</v>
      </c>
      <c r="G89" s="16">
        <f>'[3]03'!G91</f>
        <v>0</v>
      </c>
      <c r="H89" s="17">
        <f t="shared" si="59"/>
        <v>1320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26.87</v>
      </c>
      <c r="AE89" s="8">
        <f t="shared" si="43"/>
        <v>26.87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26.87</v>
      </c>
      <c r="AL89" s="8">
        <f t="shared" si="35"/>
        <v>216.26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216.26</v>
      </c>
      <c r="AT89" s="8">
        <v>26.87</v>
      </c>
      <c r="AU89" s="8">
        <v>26.87</v>
      </c>
      <c r="AW89" s="204">
        <v>26.87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26.87</v>
      </c>
      <c r="BD89" s="204">
        <v>26.87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26.87</v>
      </c>
      <c r="BL89" s="8">
        <f t="shared" si="53"/>
        <v>26.87</v>
      </c>
      <c r="BM89" s="8">
        <f t="shared" si="54"/>
        <v>26.87</v>
      </c>
      <c r="BN89" s="8">
        <f t="shared" si="55"/>
        <v>26.87</v>
      </c>
      <c r="BO89" s="8">
        <f t="shared" si="56"/>
        <v>26.87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1000</v>
      </c>
      <c r="G90" s="16">
        <f>'[3]03'!G92</f>
        <v>0</v>
      </c>
      <c r="H90" s="17">
        <f t="shared" si="59"/>
        <v>1320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26.87</v>
      </c>
      <c r="AE90" s="8">
        <f t="shared" si="43"/>
        <v>26.87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26.87</v>
      </c>
      <c r="AL90" s="8">
        <f t="shared" si="35"/>
        <v>216.26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216.26</v>
      </c>
      <c r="AT90" s="8">
        <v>26.87</v>
      </c>
      <c r="AU90" s="8">
        <v>26.87</v>
      </c>
      <c r="AW90" s="204">
        <v>26.87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26.87</v>
      </c>
      <c r="BD90" s="204">
        <v>26.87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26.87</v>
      </c>
      <c r="BL90" s="8">
        <f t="shared" si="53"/>
        <v>26.87</v>
      </c>
      <c r="BM90" s="8">
        <f t="shared" si="54"/>
        <v>26.87</v>
      </c>
      <c r="BN90" s="8">
        <f t="shared" si="55"/>
        <v>26.87</v>
      </c>
      <c r="BO90" s="8">
        <f t="shared" si="56"/>
        <v>26.87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1000</v>
      </c>
      <c r="G91" s="16">
        <f>'[3]03'!G93</f>
        <v>0</v>
      </c>
      <c r="H91" s="17">
        <f t="shared" si="59"/>
        <v>1320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26.87</v>
      </c>
      <c r="AE91" s="8">
        <f t="shared" si="43"/>
        <v>26.87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26.87</v>
      </c>
      <c r="AL91" s="8">
        <f t="shared" si="35"/>
        <v>216.26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216.26</v>
      </c>
      <c r="AT91" s="8">
        <v>26.87</v>
      </c>
      <c r="AU91" s="8">
        <v>26.87</v>
      </c>
      <c r="AW91" s="204">
        <v>26.87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26.87</v>
      </c>
      <c r="BD91" s="204">
        <v>26.87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26.87</v>
      </c>
      <c r="BL91" s="8">
        <f t="shared" si="53"/>
        <v>26.87</v>
      </c>
      <c r="BM91" s="8">
        <f t="shared" si="54"/>
        <v>26.87</v>
      </c>
      <c r="BN91" s="8">
        <f t="shared" si="55"/>
        <v>26.87</v>
      </c>
      <c r="BO91" s="8">
        <f t="shared" si="56"/>
        <v>26.87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1000</v>
      </c>
      <c r="G92" s="16">
        <f>'[3]03'!G94</f>
        <v>0</v>
      </c>
      <c r="H92" s="17">
        <f t="shared" si="59"/>
        <v>1320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26.87</v>
      </c>
      <c r="AE92" s="8">
        <f t="shared" si="43"/>
        <v>26.87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26.87</v>
      </c>
      <c r="AL92" s="8">
        <f t="shared" si="35"/>
        <v>216.26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216.26</v>
      </c>
      <c r="AT92" s="8">
        <v>26.87</v>
      </c>
      <c r="AU92" s="8">
        <v>26.87</v>
      </c>
      <c r="AW92" s="204">
        <v>26.87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26.87</v>
      </c>
      <c r="BD92" s="204">
        <v>26.87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26.87</v>
      </c>
      <c r="BL92" s="8">
        <f t="shared" si="53"/>
        <v>26.87</v>
      </c>
      <c r="BM92" s="8">
        <f t="shared" si="54"/>
        <v>26.87</v>
      </c>
      <c r="BN92" s="8">
        <f t="shared" si="55"/>
        <v>26.87</v>
      </c>
      <c r="BO92" s="8">
        <f t="shared" si="56"/>
        <v>26.87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1000</v>
      </c>
      <c r="G93" s="16">
        <f>'[3]03'!G95</f>
        <v>0</v>
      </c>
      <c r="H93" s="17">
        <f t="shared" si="59"/>
        <v>1320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26.87</v>
      </c>
      <c r="AU93" s="8">
        <v>26.87</v>
      </c>
      <c r="AW93" s="204">
        <v>26.87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26.87</v>
      </c>
      <c r="BD93" s="204">
        <v>26.87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26.87</v>
      </c>
      <c r="BL93" s="8">
        <f t="shared" si="53"/>
        <v>26.87</v>
      </c>
      <c r="BM93" s="8">
        <f t="shared" si="54"/>
        <v>26.87</v>
      </c>
      <c r="BN93" s="8">
        <f t="shared" si="55"/>
        <v>26.87</v>
      </c>
      <c r="BO93" s="8">
        <f t="shared" si="56"/>
        <v>26.87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1000</v>
      </c>
      <c r="G94" s="16">
        <f>'[3]03'!G96</f>
        <v>0</v>
      </c>
      <c r="H94" s="17">
        <f t="shared" si="59"/>
        <v>1320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26.87</v>
      </c>
      <c r="AU94" s="8">
        <v>26.87</v>
      </c>
      <c r="AW94" s="204">
        <v>26.87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26.87</v>
      </c>
      <c r="BD94" s="204">
        <v>26.87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26.87</v>
      </c>
      <c r="BL94" s="8">
        <f t="shared" si="53"/>
        <v>26.87</v>
      </c>
      <c r="BM94" s="8">
        <f t="shared" si="54"/>
        <v>26.87</v>
      </c>
      <c r="BN94" s="8">
        <f t="shared" si="55"/>
        <v>26.87</v>
      </c>
      <c r="BO94" s="8">
        <f t="shared" si="56"/>
        <v>26.87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1000</v>
      </c>
      <c r="G95" s="16">
        <f>'[3]03'!G97</f>
        <v>0</v>
      </c>
      <c r="H95" s="17">
        <f t="shared" si="59"/>
        <v>1320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26.87</v>
      </c>
      <c r="AU95" s="8">
        <v>26.87</v>
      </c>
      <c r="AW95" s="204">
        <v>26.87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26.87</v>
      </c>
      <c r="BD95" s="204">
        <v>26.87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26.87</v>
      </c>
      <c r="BL95" s="8">
        <f t="shared" si="53"/>
        <v>26.87</v>
      </c>
      <c r="BM95" s="8">
        <f t="shared" si="54"/>
        <v>26.87</v>
      </c>
      <c r="BN95" s="8">
        <f t="shared" si="55"/>
        <v>26.87</v>
      </c>
      <c r="BO95" s="8">
        <f t="shared" si="56"/>
        <v>26.87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1000</v>
      </c>
      <c r="G96" s="16">
        <f>'[3]03'!G98</f>
        <v>0</v>
      </c>
      <c r="H96" s="17">
        <f t="shared" si="59"/>
        <v>1320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26.87</v>
      </c>
      <c r="AU96" s="8">
        <v>26.87</v>
      </c>
      <c r="AW96" s="204">
        <v>26.87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26.87</v>
      </c>
      <c r="BD96" s="204">
        <v>26.87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26.87</v>
      </c>
      <c r="BL96" s="8">
        <f t="shared" si="53"/>
        <v>26.87</v>
      </c>
      <c r="BM96" s="8">
        <f t="shared" si="54"/>
        <v>26.87</v>
      </c>
      <c r="BN96" s="8">
        <f t="shared" si="55"/>
        <v>26.87</v>
      </c>
      <c r="BO96" s="8">
        <f t="shared" si="56"/>
        <v>26.87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1000</v>
      </c>
      <c r="G97" s="16">
        <f>'[3]03'!G99</f>
        <v>0</v>
      </c>
      <c r="H97" s="17">
        <f t="shared" si="59"/>
        <v>1320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</v>
      </c>
      <c r="AU97" s="8">
        <v>26.87</v>
      </c>
      <c r="AW97" s="204">
        <v>26.87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26.87</v>
      </c>
      <c r="BD97" s="204">
        <v>26.87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26.87</v>
      </c>
      <c r="BL97" s="8">
        <f t="shared" si="53"/>
        <v>26.87</v>
      </c>
      <c r="BM97" s="8">
        <f t="shared" si="54"/>
        <v>26.87</v>
      </c>
      <c r="BN97" s="8">
        <f t="shared" si="55"/>
        <v>26.87</v>
      </c>
      <c r="BO97" s="8">
        <f t="shared" si="56"/>
        <v>26.87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1000</v>
      </c>
      <c r="G98" s="16">
        <f>'[3]03'!G100</f>
        <v>0</v>
      </c>
      <c r="H98" s="17">
        <f t="shared" si="59"/>
        <v>1320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</v>
      </c>
      <c r="AU98" s="8">
        <v>26.87</v>
      </c>
      <c r="AW98" s="204">
        <v>26.87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26.87</v>
      </c>
      <c r="BD98" s="204">
        <v>26.87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26.87</v>
      </c>
      <c r="BL98" s="8">
        <f t="shared" si="53"/>
        <v>26.87</v>
      </c>
      <c r="BM98" s="8">
        <f t="shared" si="54"/>
        <v>26.87</v>
      </c>
      <c r="BN98" s="8">
        <f t="shared" si="55"/>
        <v>26.87</v>
      </c>
      <c r="BO98" s="8">
        <f t="shared" si="56"/>
        <v>26.87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23.91</v>
      </c>
      <c r="G99" s="15">
        <f t="shared" si="62"/>
        <v>0</v>
      </c>
      <c r="H99" s="15">
        <f t="shared" si="62"/>
        <v>31.59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0.64436249999999851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0.64436249999999851</v>
      </c>
      <c r="AE99" s="15">
        <f t="shared" si="62"/>
        <v>0.64436249999999851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0.64436249999999851</v>
      </c>
      <c r="AL99" s="15">
        <f t="shared" si="62"/>
        <v>5.1912749999999948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5.1912749999999948</v>
      </c>
      <c r="AS99" s="15">
        <f t="shared" si="62"/>
        <v>0</v>
      </c>
      <c r="AT99" s="15">
        <f t="shared" si="62"/>
        <v>0.64436249999999851</v>
      </c>
      <c r="AU99" s="15">
        <f t="shared" si="62"/>
        <v>0.64436249999999851</v>
      </c>
      <c r="AV99" s="15">
        <f t="shared" si="62"/>
        <v>0</v>
      </c>
      <c r="AW99" s="15">
        <f t="shared" si="62"/>
        <v>0.64436249999999851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0.64436249999999851</v>
      </c>
      <c r="BD99" s="15">
        <f t="shared" si="62"/>
        <v>0.64436249999999851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0.64436249999999851</v>
      </c>
      <c r="BK99" s="15"/>
      <c r="BL99" s="15">
        <f t="shared" si="63"/>
        <v>0.64436249999999851</v>
      </c>
      <c r="BM99" s="15">
        <f t="shared" si="63"/>
        <v>0.64436249999999851</v>
      </c>
      <c r="BN99" s="15">
        <f t="shared" si="63"/>
        <v>0.64436249999999851</v>
      </c>
      <c r="BO99" s="15">
        <f t="shared" si="63"/>
        <v>0.64436249999999851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45599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45599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37.6</v>
      </c>
      <c r="E3">
        <f>GT!N3</f>
        <v>0</v>
      </c>
      <c r="F3">
        <f>B3+C3</f>
        <v>80</v>
      </c>
      <c r="G3">
        <f>D3+E3-X3</f>
        <v>37.6</v>
      </c>
      <c r="H3" s="113"/>
      <c r="I3">
        <f>BRPL_EOD!AA3+BRPL_EOD!AB3</f>
        <v>15.49</v>
      </c>
      <c r="J3">
        <f>BYPL_EOD!AA3+BYPL_EOD!AB3</f>
        <v>8.48</v>
      </c>
      <c r="K3">
        <f>MES_EOD!AA3+MES_EOD!AB3</f>
        <v>0</v>
      </c>
      <c r="L3">
        <f>NDMC_EOD!AA3+NDMC_EOD!AB3</f>
        <v>2.08</v>
      </c>
      <c r="M3">
        <f>TPDDL_EOD!AA3+TPDDL_EOD!AB3</f>
        <v>11.06</v>
      </c>
      <c r="N3">
        <f t="shared" ref="N3:N66" si="0">SUM(I3:M3)</f>
        <v>37.11</v>
      </c>
      <c r="O3" s="113">
        <f t="shared" ref="O3:O66" si="1">G3-N3</f>
        <v>0.49000000000000199</v>
      </c>
      <c r="P3">
        <v>15.694529776340611</v>
      </c>
      <c r="Q3">
        <v>8.5919698194556737</v>
      </c>
      <c r="R3">
        <v>0</v>
      </c>
      <c r="S3">
        <v>2.1074642953381839</v>
      </c>
      <c r="T3">
        <v>11.206036108865536</v>
      </c>
      <c r="U3" s="115">
        <f t="shared" ref="U3:U66" si="2">SUM(P3:T3)</f>
        <v>37.600000000000009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80</v>
      </c>
      <c r="G4">
        <f t="shared" ref="G4:G67" si="5">D4+E4-X4</f>
        <v>37.6</v>
      </c>
      <c r="H4" s="113"/>
      <c r="I4">
        <f>BRPL_EOD!AA4+BRPL_EOD!AB4</f>
        <v>15.49</v>
      </c>
      <c r="J4">
        <f>BYPL_EOD!AA4+BYPL_EOD!AB4</f>
        <v>8.48</v>
      </c>
      <c r="K4">
        <f>MES_EOD!AA4+MES_EOD!AB4</f>
        <v>0</v>
      </c>
      <c r="L4">
        <f>NDMC_EOD!AA4+NDMC_EOD!AB4</f>
        <v>2.08</v>
      </c>
      <c r="M4">
        <f>TPDDL_EOD!AA4+TPDDL_EOD!AB4</f>
        <v>11.06</v>
      </c>
      <c r="N4">
        <f t="shared" si="0"/>
        <v>37.11</v>
      </c>
      <c r="O4" s="113">
        <f t="shared" si="1"/>
        <v>0.49000000000000199</v>
      </c>
      <c r="P4">
        <v>15.694529776340611</v>
      </c>
      <c r="Q4">
        <v>8.5919698194556737</v>
      </c>
      <c r="R4">
        <v>0</v>
      </c>
      <c r="S4">
        <v>2.1074642953381839</v>
      </c>
      <c r="T4">
        <v>11.206036108865536</v>
      </c>
      <c r="U4" s="115">
        <f t="shared" si="2"/>
        <v>37.600000000000009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37.6</v>
      </c>
      <c r="E5">
        <f>GT!N5</f>
        <v>0</v>
      </c>
      <c r="F5">
        <f t="shared" si="4"/>
        <v>80</v>
      </c>
      <c r="G5">
        <f t="shared" si="5"/>
        <v>37.6</v>
      </c>
      <c r="H5" s="113"/>
      <c r="I5">
        <f>BRPL_EOD!AA5+BRPL_EOD!AB5</f>
        <v>15.49</v>
      </c>
      <c r="J5">
        <f>BYPL_EOD!AA5+BYPL_EOD!AB5</f>
        <v>8.48</v>
      </c>
      <c r="K5">
        <f>MES_EOD!AA5+MES_EOD!AB5</f>
        <v>0</v>
      </c>
      <c r="L5">
        <f>NDMC_EOD!AA5+NDMC_EOD!AB5</f>
        <v>2.08</v>
      </c>
      <c r="M5">
        <f>TPDDL_EOD!AA5+TPDDL_EOD!AB5</f>
        <v>11.06</v>
      </c>
      <c r="N5">
        <f t="shared" si="0"/>
        <v>37.11</v>
      </c>
      <c r="O5" s="113">
        <f t="shared" si="1"/>
        <v>0.49000000000000199</v>
      </c>
      <c r="P5">
        <v>15.694529776340611</v>
      </c>
      <c r="Q5">
        <v>8.5919698194556737</v>
      </c>
      <c r="R5">
        <v>0</v>
      </c>
      <c r="S5">
        <v>2.1074642953381839</v>
      </c>
      <c r="T5">
        <v>11.206036108865536</v>
      </c>
      <c r="U5" s="115">
        <f t="shared" si="2"/>
        <v>37.600000000000009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37.6</v>
      </c>
      <c r="E6">
        <f>GT!N6</f>
        <v>0</v>
      </c>
      <c r="F6">
        <f t="shared" si="4"/>
        <v>80</v>
      </c>
      <c r="G6">
        <f t="shared" si="5"/>
        <v>37.6</v>
      </c>
      <c r="H6" s="113"/>
      <c r="I6">
        <f>BRPL_EOD!AA6+BRPL_EOD!AB6</f>
        <v>15.49</v>
      </c>
      <c r="J6">
        <f>BYPL_EOD!AA6+BYPL_EOD!AB6</f>
        <v>8.48</v>
      </c>
      <c r="K6">
        <f>MES_EOD!AA6+MES_EOD!AB6</f>
        <v>0</v>
      </c>
      <c r="L6">
        <f>NDMC_EOD!AA6+NDMC_EOD!AB6</f>
        <v>2.08</v>
      </c>
      <c r="M6">
        <f>TPDDL_EOD!AA6+TPDDL_EOD!AB6</f>
        <v>11.06</v>
      </c>
      <c r="N6">
        <f t="shared" si="0"/>
        <v>37.11</v>
      </c>
      <c r="O6" s="113">
        <f t="shared" si="1"/>
        <v>0.49000000000000199</v>
      </c>
      <c r="P6">
        <v>15.694529776340611</v>
      </c>
      <c r="Q6">
        <v>8.5919698194556737</v>
      </c>
      <c r="R6">
        <v>0</v>
      </c>
      <c r="S6">
        <v>2.1074642953381839</v>
      </c>
      <c r="T6">
        <v>11.206036108865536</v>
      </c>
      <c r="U6" s="115">
        <f t="shared" si="2"/>
        <v>37.600000000000009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37.6</v>
      </c>
      <c r="E7">
        <f>GT!N7</f>
        <v>0</v>
      </c>
      <c r="F7">
        <f t="shared" si="4"/>
        <v>80</v>
      </c>
      <c r="G7">
        <f t="shared" si="5"/>
        <v>37.6</v>
      </c>
      <c r="H7" s="113"/>
      <c r="I7">
        <f>BRPL_EOD!AA7+BRPL_EOD!AB7</f>
        <v>15.49</v>
      </c>
      <c r="J7">
        <f>BYPL_EOD!AA7+BYPL_EOD!AB7</f>
        <v>8.48</v>
      </c>
      <c r="K7">
        <f>MES_EOD!AA7+MES_EOD!AB7</f>
        <v>0</v>
      </c>
      <c r="L7">
        <f>NDMC_EOD!AA7+NDMC_EOD!AB7</f>
        <v>2.08</v>
      </c>
      <c r="M7">
        <f>TPDDL_EOD!AA7+TPDDL_EOD!AB7</f>
        <v>11.06</v>
      </c>
      <c r="N7">
        <f t="shared" si="0"/>
        <v>37.11</v>
      </c>
      <c r="O7" s="113">
        <f t="shared" si="1"/>
        <v>0.49000000000000199</v>
      </c>
      <c r="P7">
        <v>15.694529776340611</v>
      </c>
      <c r="Q7">
        <v>8.5919698194556737</v>
      </c>
      <c r="R7">
        <v>0</v>
      </c>
      <c r="S7">
        <v>2.1074642953381839</v>
      </c>
      <c r="T7">
        <v>11.206036108865536</v>
      </c>
      <c r="U7" s="115">
        <f t="shared" si="2"/>
        <v>37.600000000000009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37.6</v>
      </c>
      <c r="E8">
        <f>GT!N8</f>
        <v>0</v>
      </c>
      <c r="F8">
        <f t="shared" si="4"/>
        <v>80</v>
      </c>
      <c r="G8">
        <f t="shared" si="5"/>
        <v>37.6</v>
      </c>
      <c r="H8" s="113"/>
      <c r="I8">
        <f>BRPL_EOD!AA8+BRPL_EOD!AB8</f>
        <v>15.49</v>
      </c>
      <c r="J8">
        <f>BYPL_EOD!AA8+BYPL_EOD!AB8</f>
        <v>8.48</v>
      </c>
      <c r="K8">
        <f>MES_EOD!AA8+MES_EOD!AB8</f>
        <v>0</v>
      </c>
      <c r="L8">
        <f>NDMC_EOD!AA8+NDMC_EOD!AB8</f>
        <v>2.08</v>
      </c>
      <c r="M8">
        <f>TPDDL_EOD!AA8+TPDDL_EOD!AB8</f>
        <v>11.06</v>
      </c>
      <c r="N8">
        <f t="shared" si="0"/>
        <v>37.11</v>
      </c>
      <c r="O8" s="113">
        <f t="shared" si="1"/>
        <v>0.49000000000000199</v>
      </c>
      <c r="P8">
        <v>15.694529776340611</v>
      </c>
      <c r="Q8">
        <v>8.5919698194556737</v>
      </c>
      <c r="R8">
        <v>0</v>
      </c>
      <c r="S8">
        <v>2.1074642953381839</v>
      </c>
      <c r="T8">
        <v>11.206036108865536</v>
      </c>
      <c r="U8" s="115">
        <f t="shared" si="2"/>
        <v>37.600000000000009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37.6</v>
      </c>
      <c r="E9">
        <f>GT!N9</f>
        <v>0</v>
      </c>
      <c r="F9">
        <f t="shared" si="4"/>
        <v>80</v>
      </c>
      <c r="G9">
        <f t="shared" si="5"/>
        <v>37.6</v>
      </c>
      <c r="H9" s="113"/>
      <c r="I9">
        <f>BRPL_EOD!AA9+BRPL_EOD!AB9</f>
        <v>15.49</v>
      </c>
      <c r="J9">
        <f>BYPL_EOD!AA9+BYPL_EOD!AB9</f>
        <v>8.48</v>
      </c>
      <c r="K9">
        <f>MES_EOD!AA9+MES_EOD!AB9</f>
        <v>0</v>
      </c>
      <c r="L9">
        <f>NDMC_EOD!AA9+NDMC_EOD!AB9</f>
        <v>2.08</v>
      </c>
      <c r="M9">
        <f>TPDDL_EOD!AA9+TPDDL_EOD!AB9</f>
        <v>11.06</v>
      </c>
      <c r="N9">
        <f t="shared" si="0"/>
        <v>37.11</v>
      </c>
      <c r="O9" s="113">
        <f t="shared" si="1"/>
        <v>0.49000000000000199</v>
      </c>
      <c r="P9">
        <v>15.694529776340611</v>
      </c>
      <c r="Q9">
        <v>8.5919698194556737</v>
      </c>
      <c r="R9">
        <v>0</v>
      </c>
      <c r="S9">
        <v>2.1074642953381839</v>
      </c>
      <c r="T9">
        <v>11.206036108865536</v>
      </c>
      <c r="U9" s="115">
        <f t="shared" si="2"/>
        <v>37.600000000000009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80</v>
      </c>
      <c r="G10">
        <f t="shared" si="5"/>
        <v>37.6</v>
      </c>
      <c r="H10" s="113"/>
      <c r="I10">
        <f>BRPL_EOD!AA10+BRPL_EOD!AB10</f>
        <v>15.49</v>
      </c>
      <c r="J10">
        <f>BYPL_EOD!AA10+BYPL_EOD!AB10</f>
        <v>8.48</v>
      </c>
      <c r="K10">
        <f>MES_EOD!AA10+MES_EOD!AB10</f>
        <v>0</v>
      </c>
      <c r="L10">
        <f>NDMC_EOD!AA10+NDMC_EOD!AB10</f>
        <v>2.08</v>
      </c>
      <c r="M10">
        <f>TPDDL_EOD!AA10+TPDDL_EOD!AB10</f>
        <v>11.06</v>
      </c>
      <c r="N10">
        <f t="shared" si="0"/>
        <v>37.11</v>
      </c>
      <c r="O10" s="113">
        <f t="shared" si="1"/>
        <v>0.49000000000000199</v>
      </c>
      <c r="P10">
        <v>15.694529776340611</v>
      </c>
      <c r="Q10">
        <v>8.5919698194556737</v>
      </c>
      <c r="R10">
        <v>0</v>
      </c>
      <c r="S10">
        <v>2.1074642953381839</v>
      </c>
      <c r="T10">
        <v>11.206036108865536</v>
      </c>
      <c r="U10" s="115">
        <f t="shared" si="2"/>
        <v>37.600000000000009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80</v>
      </c>
      <c r="G11">
        <f t="shared" si="5"/>
        <v>37.6</v>
      </c>
      <c r="H11" s="113"/>
      <c r="I11">
        <f>BRPL_EOD!AA11+BRPL_EOD!AB11</f>
        <v>15.49</v>
      </c>
      <c r="J11">
        <f>BYPL_EOD!AA11+BYPL_EOD!AB11</f>
        <v>8.48</v>
      </c>
      <c r="K11">
        <f>MES_EOD!AA11+MES_EOD!AB11</f>
        <v>0</v>
      </c>
      <c r="L11">
        <f>NDMC_EOD!AA11+NDMC_EOD!AB11</f>
        <v>2.08</v>
      </c>
      <c r="M11">
        <f>TPDDL_EOD!AA11+TPDDL_EOD!AB11</f>
        <v>11.06</v>
      </c>
      <c r="N11">
        <f t="shared" si="0"/>
        <v>37.11</v>
      </c>
      <c r="O11" s="113">
        <f t="shared" si="1"/>
        <v>0.49000000000000199</v>
      </c>
      <c r="P11">
        <v>15.694529776340611</v>
      </c>
      <c r="Q11">
        <v>8.5919698194556737</v>
      </c>
      <c r="R11">
        <v>0</v>
      </c>
      <c r="S11">
        <v>2.1074642953381839</v>
      </c>
      <c r="T11">
        <v>11.206036108865536</v>
      </c>
      <c r="U11" s="115">
        <f t="shared" si="2"/>
        <v>37.600000000000009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80</v>
      </c>
      <c r="G12">
        <f t="shared" si="5"/>
        <v>37.6</v>
      </c>
      <c r="H12" s="113"/>
      <c r="I12">
        <f>BRPL_EOD!AA12+BRPL_EOD!AB12</f>
        <v>15.49</v>
      </c>
      <c r="J12">
        <f>BYPL_EOD!AA12+BYPL_EOD!AB12</f>
        <v>8.48</v>
      </c>
      <c r="K12">
        <f>MES_EOD!AA12+MES_EOD!AB12</f>
        <v>0</v>
      </c>
      <c r="L12">
        <f>NDMC_EOD!AA12+NDMC_EOD!AB12</f>
        <v>2.08</v>
      </c>
      <c r="M12">
        <f>TPDDL_EOD!AA12+TPDDL_EOD!AB12</f>
        <v>11.06</v>
      </c>
      <c r="N12">
        <f t="shared" si="0"/>
        <v>37.11</v>
      </c>
      <c r="O12" s="113">
        <f t="shared" si="1"/>
        <v>0.49000000000000199</v>
      </c>
      <c r="P12">
        <v>15.694529776340611</v>
      </c>
      <c r="Q12">
        <v>8.5919698194556737</v>
      </c>
      <c r="R12">
        <v>0</v>
      </c>
      <c r="S12">
        <v>2.1074642953381839</v>
      </c>
      <c r="T12">
        <v>11.206036108865536</v>
      </c>
      <c r="U12" s="115">
        <f t="shared" si="2"/>
        <v>37.600000000000009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80</v>
      </c>
      <c r="G13">
        <f t="shared" si="5"/>
        <v>37.6</v>
      </c>
      <c r="H13" s="113"/>
      <c r="I13">
        <f>BRPL_EOD!AA13+BRPL_EOD!AB13</f>
        <v>15.49</v>
      </c>
      <c r="J13">
        <f>BYPL_EOD!AA13+BYPL_EOD!AB13</f>
        <v>8.48</v>
      </c>
      <c r="K13">
        <f>MES_EOD!AA13+MES_EOD!AB13</f>
        <v>0</v>
      </c>
      <c r="L13">
        <f>NDMC_EOD!AA13+NDMC_EOD!AB13</f>
        <v>2.08</v>
      </c>
      <c r="M13">
        <f>TPDDL_EOD!AA13+TPDDL_EOD!AB13</f>
        <v>11.06</v>
      </c>
      <c r="N13">
        <f t="shared" si="0"/>
        <v>37.11</v>
      </c>
      <c r="O13" s="113">
        <f t="shared" si="1"/>
        <v>0.49000000000000199</v>
      </c>
      <c r="P13">
        <v>15.694529776340611</v>
      </c>
      <c r="Q13">
        <v>8.5919698194556737</v>
      </c>
      <c r="R13">
        <v>0</v>
      </c>
      <c r="S13">
        <v>2.1074642953381839</v>
      </c>
      <c r="T13">
        <v>11.206036108865536</v>
      </c>
      <c r="U13" s="115">
        <f t="shared" si="2"/>
        <v>37.600000000000009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80</v>
      </c>
      <c r="G14">
        <f t="shared" si="5"/>
        <v>37.6</v>
      </c>
      <c r="H14" s="113"/>
      <c r="I14">
        <f>BRPL_EOD!AA14+BRPL_EOD!AB14</f>
        <v>15.49</v>
      </c>
      <c r="J14">
        <f>BYPL_EOD!AA14+BYPL_EOD!AB14</f>
        <v>8.48</v>
      </c>
      <c r="K14">
        <f>MES_EOD!AA14+MES_EOD!AB14</f>
        <v>0</v>
      </c>
      <c r="L14">
        <f>NDMC_EOD!AA14+NDMC_EOD!AB14</f>
        <v>2.08</v>
      </c>
      <c r="M14">
        <f>TPDDL_EOD!AA14+TPDDL_EOD!AB14</f>
        <v>11.06</v>
      </c>
      <c r="N14">
        <f t="shared" si="0"/>
        <v>37.11</v>
      </c>
      <c r="O14" s="113">
        <f t="shared" si="1"/>
        <v>0.49000000000000199</v>
      </c>
      <c r="P14">
        <v>15.694529776340611</v>
      </c>
      <c r="Q14">
        <v>8.5919698194556737</v>
      </c>
      <c r="R14">
        <v>0</v>
      </c>
      <c r="S14">
        <v>2.1074642953381839</v>
      </c>
      <c r="T14">
        <v>11.206036108865536</v>
      </c>
      <c r="U14" s="115">
        <f t="shared" si="2"/>
        <v>37.600000000000009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80</v>
      </c>
      <c r="G15">
        <f t="shared" si="5"/>
        <v>37.6</v>
      </c>
      <c r="H15" s="113"/>
      <c r="I15">
        <f>BRPL_EOD!AA15+BRPL_EOD!AB15</f>
        <v>15.49</v>
      </c>
      <c r="J15">
        <f>BYPL_EOD!AA15+BYPL_EOD!AB15</f>
        <v>8.48</v>
      </c>
      <c r="K15">
        <f>MES_EOD!AA15+MES_EOD!AB15</f>
        <v>0</v>
      </c>
      <c r="L15">
        <f>NDMC_EOD!AA15+NDMC_EOD!AB15</f>
        <v>2.08</v>
      </c>
      <c r="M15">
        <f>TPDDL_EOD!AA15+TPDDL_EOD!AB15</f>
        <v>11.06</v>
      </c>
      <c r="N15">
        <f t="shared" si="0"/>
        <v>37.11</v>
      </c>
      <c r="O15" s="113">
        <f t="shared" si="1"/>
        <v>0.49000000000000199</v>
      </c>
      <c r="P15">
        <v>15.694529776340611</v>
      </c>
      <c r="Q15">
        <v>8.5919698194556737</v>
      </c>
      <c r="R15">
        <v>0</v>
      </c>
      <c r="S15">
        <v>2.1074642953381839</v>
      </c>
      <c r="T15">
        <v>11.206036108865536</v>
      </c>
      <c r="U15" s="115">
        <f t="shared" si="2"/>
        <v>37.600000000000009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80</v>
      </c>
      <c r="G16">
        <f t="shared" si="5"/>
        <v>37.6</v>
      </c>
      <c r="H16" s="113"/>
      <c r="I16">
        <f>BRPL_EOD!AA16+BRPL_EOD!AB16</f>
        <v>15.49</v>
      </c>
      <c r="J16">
        <f>BYPL_EOD!AA16+BYPL_EOD!AB16</f>
        <v>8.48</v>
      </c>
      <c r="K16">
        <f>MES_EOD!AA16+MES_EOD!AB16</f>
        <v>0</v>
      </c>
      <c r="L16">
        <f>NDMC_EOD!AA16+NDMC_EOD!AB16</f>
        <v>2.08</v>
      </c>
      <c r="M16">
        <f>TPDDL_EOD!AA16+TPDDL_EOD!AB16</f>
        <v>11.06</v>
      </c>
      <c r="N16">
        <f t="shared" si="0"/>
        <v>37.11</v>
      </c>
      <c r="O16" s="113">
        <f t="shared" si="1"/>
        <v>0.49000000000000199</v>
      </c>
      <c r="P16">
        <v>15.694529776340611</v>
      </c>
      <c r="Q16">
        <v>8.5919698194556737</v>
      </c>
      <c r="R16">
        <v>0</v>
      </c>
      <c r="S16">
        <v>2.1074642953381839</v>
      </c>
      <c r="T16">
        <v>11.206036108865536</v>
      </c>
      <c r="U16" s="115">
        <f t="shared" si="2"/>
        <v>37.600000000000009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80</v>
      </c>
      <c r="G17">
        <f t="shared" si="5"/>
        <v>37.6</v>
      </c>
      <c r="H17" s="113"/>
      <c r="I17">
        <f>BRPL_EOD!AA17+BRPL_EOD!AB17</f>
        <v>15.49</v>
      </c>
      <c r="J17">
        <f>BYPL_EOD!AA17+BYPL_EOD!AB17</f>
        <v>8.48</v>
      </c>
      <c r="K17">
        <f>MES_EOD!AA17+MES_EOD!AB17</f>
        <v>0</v>
      </c>
      <c r="L17">
        <f>NDMC_EOD!AA17+NDMC_EOD!AB17</f>
        <v>2.08</v>
      </c>
      <c r="M17">
        <f>TPDDL_EOD!AA17+TPDDL_EOD!AB17</f>
        <v>11.06</v>
      </c>
      <c r="N17">
        <f t="shared" si="0"/>
        <v>37.11</v>
      </c>
      <c r="O17" s="113">
        <f t="shared" si="1"/>
        <v>0.49000000000000199</v>
      </c>
      <c r="P17">
        <v>15.694529776340611</v>
      </c>
      <c r="Q17">
        <v>8.5919698194556737</v>
      </c>
      <c r="R17">
        <v>0</v>
      </c>
      <c r="S17">
        <v>2.1074642953381839</v>
      </c>
      <c r="T17">
        <v>11.206036108865536</v>
      </c>
      <c r="U17" s="115">
        <f t="shared" si="2"/>
        <v>37.600000000000009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80</v>
      </c>
      <c r="G18">
        <f t="shared" si="5"/>
        <v>37.6</v>
      </c>
      <c r="H18" s="113"/>
      <c r="I18">
        <f>BRPL_EOD!AA18+BRPL_EOD!AB18</f>
        <v>15.49</v>
      </c>
      <c r="J18">
        <f>BYPL_EOD!AA18+BYPL_EOD!AB18</f>
        <v>8.48</v>
      </c>
      <c r="K18">
        <f>MES_EOD!AA18+MES_EOD!AB18</f>
        <v>0</v>
      </c>
      <c r="L18">
        <f>NDMC_EOD!AA18+NDMC_EOD!AB18</f>
        <v>2.08</v>
      </c>
      <c r="M18">
        <f>TPDDL_EOD!AA18+TPDDL_EOD!AB18</f>
        <v>11.06</v>
      </c>
      <c r="N18">
        <f t="shared" si="0"/>
        <v>37.11</v>
      </c>
      <c r="O18" s="113">
        <f t="shared" si="1"/>
        <v>0.49000000000000199</v>
      </c>
      <c r="P18">
        <v>15.694529776340611</v>
      </c>
      <c r="Q18">
        <v>8.5919698194556737</v>
      </c>
      <c r="R18">
        <v>0</v>
      </c>
      <c r="S18">
        <v>2.1074642953381839</v>
      </c>
      <c r="T18">
        <v>11.206036108865536</v>
      </c>
      <c r="U18" s="115">
        <f t="shared" si="2"/>
        <v>37.600000000000009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80</v>
      </c>
      <c r="G19">
        <f t="shared" si="5"/>
        <v>37.6</v>
      </c>
      <c r="H19" s="113"/>
      <c r="I19">
        <f>BRPL_EOD!AA19+BRPL_EOD!AB19</f>
        <v>15.49</v>
      </c>
      <c r="J19">
        <f>BYPL_EOD!AA19+BYPL_EOD!AB19</f>
        <v>8.48</v>
      </c>
      <c r="K19">
        <f>MES_EOD!AA19+MES_EOD!AB19</f>
        <v>0</v>
      </c>
      <c r="L19">
        <f>NDMC_EOD!AA19+NDMC_EOD!AB19</f>
        <v>2.08</v>
      </c>
      <c r="M19">
        <f>TPDDL_EOD!AA19+TPDDL_EOD!AB19</f>
        <v>11.06</v>
      </c>
      <c r="N19">
        <f t="shared" si="0"/>
        <v>37.11</v>
      </c>
      <c r="O19" s="113">
        <f t="shared" si="1"/>
        <v>0.49000000000000199</v>
      </c>
      <c r="P19">
        <v>15.694529776340611</v>
      </c>
      <c r="Q19">
        <v>8.5919698194556737</v>
      </c>
      <c r="R19">
        <v>0</v>
      </c>
      <c r="S19">
        <v>2.1074642953381839</v>
      </c>
      <c r="T19">
        <v>11.206036108865536</v>
      </c>
      <c r="U19" s="115">
        <f t="shared" si="2"/>
        <v>37.600000000000009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80</v>
      </c>
      <c r="G20">
        <f t="shared" si="5"/>
        <v>37.6</v>
      </c>
      <c r="H20" s="113"/>
      <c r="I20">
        <f>BRPL_EOD!AA20+BRPL_EOD!AB20</f>
        <v>15.49</v>
      </c>
      <c r="J20">
        <f>BYPL_EOD!AA20+BYPL_EOD!AB20</f>
        <v>8.48</v>
      </c>
      <c r="K20">
        <f>MES_EOD!AA20+MES_EOD!AB20</f>
        <v>0</v>
      </c>
      <c r="L20">
        <f>NDMC_EOD!AA20+NDMC_EOD!AB20</f>
        <v>2.08</v>
      </c>
      <c r="M20">
        <f>TPDDL_EOD!AA20+TPDDL_EOD!AB20</f>
        <v>11.06</v>
      </c>
      <c r="N20">
        <f t="shared" si="0"/>
        <v>37.11</v>
      </c>
      <c r="O20" s="113">
        <f t="shared" si="1"/>
        <v>0.49000000000000199</v>
      </c>
      <c r="P20">
        <v>15.694529776340611</v>
      </c>
      <c r="Q20">
        <v>8.5919698194556737</v>
      </c>
      <c r="R20">
        <v>0</v>
      </c>
      <c r="S20">
        <v>2.1074642953381839</v>
      </c>
      <c r="T20">
        <v>11.206036108865536</v>
      </c>
      <c r="U20" s="115">
        <f t="shared" si="2"/>
        <v>37.600000000000009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15.49</v>
      </c>
      <c r="J21">
        <f>BYPL_EOD!AA21+BYPL_EOD!AB21</f>
        <v>8.48</v>
      </c>
      <c r="K21">
        <f>MES_EOD!AA21+MES_EOD!AB21</f>
        <v>0</v>
      </c>
      <c r="L21">
        <f>NDMC_EOD!AA21+NDMC_EOD!AB21</f>
        <v>2.08</v>
      </c>
      <c r="M21">
        <f>TPDDL_EOD!AA21+TPDDL_EOD!AB21</f>
        <v>11.06</v>
      </c>
      <c r="N21">
        <f t="shared" si="0"/>
        <v>37.11</v>
      </c>
      <c r="O21" s="113">
        <f t="shared" si="1"/>
        <v>0.49000000000000199</v>
      </c>
      <c r="P21">
        <v>15.694529776340611</v>
      </c>
      <c r="Q21">
        <v>8.5919698194556737</v>
      </c>
      <c r="R21">
        <v>0</v>
      </c>
      <c r="S21">
        <v>2.1074642953381839</v>
      </c>
      <c r="T21">
        <v>11.206036108865536</v>
      </c>
      <c r="U21" s="115">
        <f t="shared" si="2"/>
        <v>37.600000000000009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15.49</v>
      </c>
      <c r="J22">
        <f>BYPL_EOD!AA22+BYPL_EOD!AB22</f>
        <v>8.48</v>
      </c>
      <c r="K22">
        <f>MES_EOD!AA22+MES_EOD!AB22</f>
        <v>0</v>
      </c>
      <c r="L22">
        <f>NDMC_EOD!AA22+NDMC_EOD!AB22</f>
        <v>2.08</v>
      </c>
      <c r="M22">
        <f>TPDDL_EOD!AA22+TPDDL_EOD!AB22</f>
        <v>11.06</v>
      </c>
      <c r="N22">
        <f t="shared" si="0"/>
        <v>37.11</v>
      </c>
      <c r="O22" s="113">
        <f t="shared" si="1"/>
        <v>0.49000000000000199</v>
      </c>
      <c r="P22">
        <v>15.694529776340611</v>
      </c>
      <c r="Q22">
        <v>8.5919698194556737</v>
      </c>
      <c r="R22">
        <v>0</v>
      </c>
      <c r="S22">
        <v>2.1074642953381839</v>
      </c>
      <c r="T22">
        <v>11.206036108865536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80</v>
      </c>
      <c r="G31">
        <f t="shared" si="5"/>
        <v>37.6</v>
      </c>
      <c r="H31" s="113"/>
      <c r="I31">
        <f>BRPL_EOD!AA31+BRPL_EOD!AB31</f>
        <v>15.49</v>
      </c>
      <c r="J31">
        <f>BYPL_EOD!AA31+BYPL_EOD!AB31</f>
        <v>8.48</v>
      </c>
      <c r="K31">
        <f>MES_EOD!AA31+MES_EOD!AB31</f>
        <v>0</v>
      </c>
      <c r="L31">
        <f>NDMC_EOD!AA31+NDMC_EOD!AB31</f>
        <v>2.08</v>
      </c>
      <c r="M31">
        <f>TPDDL_EOD!AA31+TPDDL_EOD!AB31</f>
        <v>11.06</v>
      </c>
      <c r="N31">
        <f t="shared" si="0"/>
        <v>37.11</v>
      </c>
      <c r="O31" s="113">
        <f t="shared" si="1"/>
        <v>0.49000000000000199</v>
      </c>
      <c r="P31">
        <v>15.694529776340611</v>
      </c>
      <c r="Q31">
        <v>8.5919698194556737</v>
      </c>
      <c r="R31">
        <v>0</v>
      </c>
      <c r="S31">
        <v>2.1074642953381839</v>
      </c>
      <c r="T31">
        <v>11.206036108865536</v>
      </c>
      <c r="U31" s="115">
        <f t="shared" si="2"/>
        <v>37.600000000000009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80</v>
      </c>
      <c r="G32">
        <f t="shared" si="5"/>
        <v>37.6</v>
      </c>
      <c r="H32" s="113"/>
      <c r="I32">
        <f>BRPL_EOD!AA32+BRPL_EOD!AB32</f>
        <v>15.49</v>
      </c>
      <c r="J32">
        <f>BYPL_EOD!AA32+BYPL_EOD!AB32</f>
        <v>8.48</v>
      </c>
      <c r="K32">
        <f>MES_EOD!AA32+MES_EOD!AB32</f>
        <v>0</v>
      </c>
      <c r="L32">
        <f>NDMC_EOD!AA32+NDMC_EOD!AB32</f>
        <v>2.08</v>
      </c>
      <c r="M32">
        <f>TPDDL_EOD!AA32+TPDDL_EOD!AB32</f>
        <v>11.06</v>
      </c>
      <c r="N32">
        <f t="shared" si="0"/>
        <v>37.11</v>
      </c>
      <c r="O32" s="113">
        <f t="shared" si="1"/>
        <v>0.49000000000000199</v>
      </c>
      <c r="P32">
        <v>15.694529776340611</v>
      </c>
      <c r="Q32">
        <v>8.5919698194556737</v>
      </c>
      <c r="R32">
        <v>0</v>
      </c>
      <c r="S32">
        <v>2.1074642953381839</v>
      </c>
      <c r="T32">
        <v>11.206036108865536</v>
      </c>
      <c r="U32" s="115">
        <f t="shared" si="2"/>
        <v>37.600000000000009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80</v>
      </c>
      <c r="G33">
        <f t="shared" si="5"/>
        <v>37.6</v>
      </c>
      <c r="H33" s="113"/>
      <c r="I33">
        <f>BRPL_EOD!AA33+BRPL_EOD!AB33</f>
        <v>15.49</v>
      </c>
      <c r="J33">
        <f>BYPL_EOD!AA33+BYPL_EOD!AB33</f>
        <v>8.48</v>
      </c>
      <c r="K33">
        <f>MES_EOD!AA33+MES_EOD!AB33</f>
        <v>0</v>
      </c>
      <c r="L33">
        <f>NDMC_EOD!AA33+NDMC_EOD!AB33</f>
        <v>2.08</v>
      </c>
      <c r="M33">
        <f>TPDDL_EOD!AA33+TPDDL_EOD!AB33</f>
        <v>11.06</v>
      </c>
      <c r="N33">
        <f t="shared" si="0"/>
        <v>37.11</v>
      </c>
      <c r="O33" s="113">
        <f t="shared" si="1"/>
        <v>0.49000000000000199</v>
      </c>
      <c r="P33">
        <v>15.694529776340611</v>
      </c>
      <c r="Q33">
        <v>8.5919698194556737</v>
      </c>
      <c r="R33">
        <v>0</v>
      </c>
      <c r="S33">
        <v>2.1074642953381839</v>
      </c>
      <c r="T33">
        <v>11.206036108865536</v>
      </c>
      <c r="U33" s="115">
        <f t="shared" si="2"/>
        <v>37.600000000000009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3"/>
      <c r="I34">
        <f>BRPL_EOD!AA34+BRPL_EOD!AB34</f>
        <v>15.49</v>
      </c>
      <c r="J34">
        <f>BYPL_EOD!AA34+BYPL_EOD!AB34</f>
        <v>8.48</v>
      </c>
      <c r="K34">
        <f>MES_EOD!AA34+MES_EOD!AB34</f>
        <v>0</v>
      </c>
      <c r="L34">
        <f>NDMC_EOD!AA34+NDMC_EOD!AB34</f>
        <v>2.08</v>
      </c>
      <c r="M34">
        <f>TPDDL_EOD!AA34+TPDDL_EOD!AB34</f>
        <v>11.06</v>
      </c>
      <c r="N34">
        <f t="shared" si="0"/>
        <v>37.11</v>
      </c>
      <c r="O34" s="113">
        <f t="shared" si="1"/>
        <v>0.49000000000000199</v>
      </c>
      <c r="P34">
        <v>15.694529776340611</v>
      </c>
      <c r="Q34">
        <v>8.5919698194556737</v>
      </c>
      <c r="R34">
        <v>0</v>
      </c>
      <c r="S34">
        <v>2.1074642953381839</v>
      </c>
      <c r="T34">
        <v>11.206036108865536</v>
      </c>
      <c r="U34" s="115">
        <f t="shared" si="2"/>
        <v>37.600000000000009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3"/>
      <c r="I35">
        <f>BRPL_EOD!AA35+BRPL_EOD!AB35</f>
        <v>15.49</v>
      </c>
      <c r="J35">
        <f>BYPL_EOD!AA35+BYPL_EOD!AB35</f>
        <v>8.48</v>
      </c>
      <c r="K35">
        <f>MES_EOD!AA35+MES_EOD!AB35</f>
        <v>0</v>
      </c>
      <c r="L35">
        <f>NDMC_EOD!AA35+NDMC_EOD!AB35</f>
        <v>2.08</v>
      </c>
      <c r="M35">
        <f>TPDDL_EOD!AA35+TPDDL_EOD!AB35</f>
        <v>11.06</v>
      </c>
      <c r="N35">
        <f t="shared" si="0"/>
        <v>37.11</v>
      </c>
      <c r="O35" s="113">
        <f t="shared" si="1"/>
        <v>0.49000000000000199</v>
      </c>
      <c r="P35">
        <v>15.694529776340611</v>
      </c>
      <c r="Q35">
        <v>8.5919698194556737</v>
      </c>
      <c r="R35">
        <v>0</v>
      </c>
      <c r="S35">
        <v>2.1074642953381839</v>
      </c>
      <c r="T35">
        <v>11.206036108865536</v>
      </c>
      <c r="U35" s="115">
        <f t="shared" si="2"/>
        <v>37.600000000000009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80</v>
      </c>
      <c r="G36">
        <f t="shared" si="5"/>
        <v>37.6</v>
      </c>
      <c r="H36" s="113"/>
      <c r="I36">
        <f>BRPL_EOD!AA36+BRPL_EOD!AB36</f>
        <v>15.49</v>
      </c>
      <c r="J36">
        <f>BYPL_EOD!AA36+BYPL_EOD!AB36</f>
        <v>8.48</v>
      </c>
      <c r="K36">
        <f>MES_EOD!AA36+MES_EOD!AB36</f>
        <v>0</v>
      </c>
      <c r="L36">
        <f>NDMC_EOD!AA36+NDMC_EOD!AB36</f>
        <v>2.08</v>
      </c>
      <c r="M36">
        <f>TPDDL_EOD!AA36+TPDDL_EOD!AB36</f>
        <v>11.06</v>
      </c>
      <c r="N36">
        <f t="shared" si="0"/>
        <v>37.11</v>
      </c>
      <c r="O36" s="113">
        <f t="shared" si="1"/>
        <v>0.49000000000000199</v>
      </c>
      <c r="P36">
        <v>15.694529776340611</v>
      </c>
      <c r="Q36">
        <v>8.5919698194556737</v>
      </c>
      <c r="R36">
        <v>0</v>
      </c>
      <c r="S36">
        <v>2.1074642953381839</v>
      </c>
      <c r="T36">
        <v>11.206036108865536</v>
      </c>
      <c r="U36" s="115">
        <f t="shared" si="2"/>
        <v>37.600000000000009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80</v>
      </c>
      <c r="G37">
        <f t="shared" si="5"/>
        <v>37.6</v>
      </c>
      <c r="H37" s="113"/>
      <c r="I37">
        <f>BRPL_EOD!AA37+BRPL_EOD!AB37</f>
        <v>15.49</v>
      </c>
      <c r="J37">
        <f>BYPL_EOD!AA37+BYPL_EOD!AB37</f>
        <v>8.48</v>
      </c>
      <c r="K37">
        <f>MES_EOD!AA37+MES_EOD!AB37</f>
        <v>0</v>
      </c>
      <c r="L37">
        <f>NDMC_EOD!AA37+NDMC_EOD!AB37</f>
        <v>2.08</v>
      </c>
      <c r="M37">
        <f>TPDDL_EOD!AA37+TPDDL_EOD!AB37</f>
        <v>11.06</v>
      </c>
      <c r="N37">
        <f t="shared" si="0"/>
        <v>37.11</v>
      </c>
      <c r="O37" s="113">
        <f t="shared" si="1"/>
        <v>0.49000000000000199</v>
      </c>
      <c r="P37">
        <v>15.694529776340611</v>
      </c>
      <c r="Q37">
        <v>8.5919698194556737</v>
      </c>
      <c r="R37">
        <v>0</v>
      </c>
      <c r="S37">
        <v>2.1074642953381839</v>
      </c>
      <c r="T37">
        <v>11.206036108865536</v>
      </c>
      <c r="U37" s="115">
        <f t="shared" si="2"/>
        <v>37.600000000000009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80</v>
      </c>
      <c r="G38">
        <f t="shared" si="5"/>
        <v>37.6</v>
      </c>
      <c r="H38" s="113"/>
      <c r="I38">
        <f>BRPL_EOD!AA38+BRPL_EOD!AB38</f>
        <v>15.49</v>
      </c>
      <c r="J38">
        <f>BYPL_EOD!AA38+BYPL_EOD!AB38</f>
        <v>8.48</v>
      </c>
      <c r="K38">
        <f>MES_EOD!AA38+MES_EOD!AB38</f>
        <v>0</v>
      </c>
      <c r="L38">
        <f>NDMC_EOD!AA38+NDMC_EOD!AB38</f>
        <v>2.08</v>
      </c>
      <c r="M38">
        <f>TPDDL_EOD!AA38+TPDDL_EOD!AB38</f>
        <v>11.06</v>
      </c>
      <c r="N38">
        <f t="shared" si="0"/>
        <v>37.11</v>
      </c>
      <c r="O38" s="113">
        <f t="shared" si="1"/>
        <v>0.49000000000000199</v>
      </c>
      <c r="P38">
        <v>15.694529776340611</v>
      </c>
      <c r="Q38">
        <v>8.5919698194556737</v>
      </c>
      <c r="R38">
        <v>0</v>
      </c>
      <c r="S38">
        <v>2.1074642953381839</v>
      </c>
      <c r="T38">
        <v>11.206036108865536</v>
      </c>
      <c r="U38" s="115">
        <f t="shared" si="2"/>
        <v>37.600000000000009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80</v>
      </c>
      <c r="G39">
        <f t="shared" si="5"/>
        <v>37.6</v>
      </c>
      <c r="H39" s="113"/>
      <c r="I39">
        <f>BRPL_EOD!AA39+BRPL_EOD!AB39</f>
        <v>15.49</v>
      </c>
      <c r="J39">
        <f>BYPL_EOD!AA39+BYPL_EOD!AB39</f>
        <v>8.48</v>
      </c>
      <c r="K39">
        <f>MES_EOD!AA39+MES_EOD!AB39</f>
        <v>0</v>
      </c>
      <c r="L39">
        <f>NDMC_EOD!AA39+NDMC_EOD!AB39</f>
        <v>2.08</v>
      </c>
      <c r="M39">
        <f>TPDDL_EOD!AA39+TPDDL_EOD!AB39</f>
        <v>11.06</v>
      </c>
      <c r="N39">
        <f t="shared" si="0"/>
        <v>37.11</v>
      </c>
      <c r="O39" s="113">
        <f t="shared" si="1"/>
        <v>0.49000000000000199</v>
      </c>
      <c r="P39">
        <v>15.694529776340611</v>
      </c>
      <c r="Q39">
        <v>8.5919698194556737</v>
      </c>
      <c r="R39">
        <v>0</v>
      </c>
      <c r="S39">
        <v>2.1074642953381839</v>
      </c>
      <c r="T39">
        <v>11.206036108865536</v>
      </c>
      <c r="U39" s="115">
        <f t="shared" si="2"/>
        <v>37.600000000000009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80</v>
      </c>
      <c r="G40">
        <f t="shared" si="5"/>
        <v>37.6</v>
      </c>
      <c r="H40" s="113"/>
      <c r="I40">
        <f>BRPL_EOD!AA40+BRPL_EOD!AB40</f>
        <v>15.49</v>
      </c>
      <c r="J40">
        <f>BYPL_EOD!AA40+BYPL_EOD!AB40</f>
        <v>8.48</v>
      </c>
      <c r="K40">
        <f>MES_EOD!AA40+MES_EOD!AB40</f>
        <v>0</v>
      </c>
      <c r="L40">
        <f>NDMC_EOD!AA40+NDMC_EOD!AB40</f>
        <v>2.08</v>
      </c>
      <c r="M40">
        <f>TPDDL_EOD!AA40+TPDDL_EOD!AB40</f>
        <v>11.06</v>
      </c>
      <c r="N40">
        <f t="shared" si="0"/>
        <v>37.11</v>
      </c>
      <c r="O40" s="113">
        <f t="shared" si="1"/>
        <v>0.49000000000000199</v>
      </c>
      <c r="P40">
        <v>15.694529776340611</v>
      </c>
      <c r="Q40">
        <v>8.5919698194556737</v>
      </c>
      <c r="R40">
        <v>0</v>
      </c>
      <c r="S40">
        <v>2.1074642953381839</v>
      </c>
      <c r="T40">
        <v>11.206036108865536</v>
      </c>
      <c r="U40" s="115">
        <f t="shared" si="2"/>
        <v>37.600000000000009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80</v>
      </c>
      <c r="G41">
        <f t="shared" si="5"/>
        <v>37.6</v>
      </c>
      <c r="H41" s="113"/>
      <c r="I41">
        <f>BRPL_EOD!AA41+BRPL_EOD!AB41</f>
        <v>15.49</v>
      </c>
      <c r="J41">
        <f>BYPL_EOD!AA41+BYPL_EOD!AB41</f>
        <v>8.48</v>
      </c>
      <c r="K41">
        <f>MES_EOD!AA41+MES_EOD!AB41</f>
        <v>0</v>
      </c>
      <c r="L41">
        <f>NDMC_EOD!AA41+NDMC_EOD!AB41</f>
        <v>2.08</v>
      </c>
      <c r="M41">
        <f>TPDDL_EOD!AA41+TPDDL_EOD!AB41</f>
        <v>11.06</v>
      </c>
      <c r="N41">
        <f t="shared" si="0"/>
        <v>37.11</v>
      </c>
      <c r="O41" s="113">
        <f t="shared" si="1"/>
        <v>0.49000000000000199</v>
      </c>
      <c r="P41">
        <v>15.694529776340611</v>
      </c>
      <c r="Q41">
        <v>8.5919698194556737</v>
      </c>
      <c r="R41">
        <v>0</v>
      </c>
      <c r="S41">
        <v>2.1074642953381839</v>
      </c>
      <c r="T41">
        <v>11.206036108865536</v>
      </c>
      <c r="U41" s="115">
        <f t="shared" si="2"/>
        <v>37.600000000000009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80</v>
      </c>
      <c r="G42">
        <f t="shared" si="5"/>
        <v>37.6</v>
      </c>
      <c r="H42" s="113"/>
      <c r="I42">
        <f>BRPL_EOD!AA42+BRPL_EOD!AB42</f>
        <v>15.49</v>
      </c>
      <c r="J42">
        <f>BYPL_EOD!AA42+BYPL_EOD!AB42</f>
        <v>8.48</v>
      </c>
      <c r="K42">
        <f>MES_EOD!AA42+MES_EOD!AB42</f>
        <v>0</v>
      </c>
      <c r="L42">
        <f>NDMC_EOD!AA42+NDMC_EOD!AB42</f>
        <v>2.08</v>
      </c>
      <c r="M42">
        <f>TPDDL_EOD!AA42+TPDDL_EOD!AB42</f>
        <v>11.06</v>
      </c>
      <c r="N42">
        <f t="shared" si="0"/>
        <v>37.11</v>
      </c>
      <c r="O42" s="113">
        <f t="shared" si="1"/>
        <v>0.49000000000000199</v>
      </c>
      <c r="P42">
        <v>15.694529776340611</v>
      </c>
      <c r="Q42">
        <v>8.5919698194556737</v>
      </c>
      <c r="R42">
        <v>0</v>
      </c>
      <c r="S42">
        <v>2.1074642953381839</v>
      </c>
      <c r="T42">
        <v>11.206036108865536</v>
      </c>
      <c r="U42" s="115">
        <f t="shared" si="2"/>
        <v>37.600000000000009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80</v>
      </c>
      <c r="G43">
        <f t="shared" si="5"/>
        <v>37.6</v>
      </c>
      <c r="H43" s="113"/>
      <c r="I43">
        <f>BRPL_EOD!AA43+BRPL_EOD!AB43</f>
        <v>15.49</v>
      </c>
      <c r="J43">
        <f>BYPL_EOD!AA43+BYPL_EOD!AB43</f>
        <v>8.48</v>
      </c>
      <c r="K43">
        <f>MES_EOD!AA43+MES_EOD!AB43</f>
        <v>0</v>
      </c>
      <c r="L43">
        <f>NDMC_EOD!AA43+NDMC_EOD!AB43</f>
        <v>2.08</v>
      </c>
      <c r="M43">
        <f>TPDDL_EOD!AA43+TPDDL_EOD!AB43</f>
        <v>11.06</v>
      </c>
      <c r="N43">
        <f t="shared" si="0"/>
        <v>37.11</v>
      </c>
      <c r="O43" s="113">
        <f t="shared" si="1"/>
        <v>0.49000000000000199</v>
      </c>
      <c r="P43">
        <v>15.694529776340611</v>
      </c>
      <c r="Q43">
        <v>8.5919698194556737</v>
      </c>
      <c r="R43">
        <v>0</v>
      </c>
      <c r="S43">
        <v>2.1074642953381839</v>
      </c>
      <c r="T43">
        <v>11.206036108865536</v>
      </c>
      <c r="U43" s="115">
        <f t="shared" si="2"/>
        <v>37.600000000000009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80</v>
      </c>
      <c r="G44">
        <f t="shared" si="5"/>
        <v>37.6</v>
      </c>
      <c r="H44" s="113"/>
      <c r="I44">
        <f>BRPL_EOD!AA44+BRPL_EOD!AB44</f>
        <v>15.49</v>
      </c>
      <c r="J44">
        <f>BYPL_EOD!AA44+BYPL_EOD!AB44</f>
        <v>8.48</v>
      </c>
      <c r="K44">
        <f>MES_EOD!AA44+MES_EOD!AB44</f>
        <v>0</v>
      </c>
      <c r="L44">
        <f>NDMC_EOD!AA44+NDMC_EOD!AB44</f>
        <v>2.08</v>
      </c>
      <c r="M44">
        <f>TPDDL_EOD!AA44+TPDDL_EOD!AB44</f>
        <v>11.06</v>
      </c>
      <c r="N44">
        <f t="shared" si="0"/>
        <v>37.11</v>
      </c>
      <c r="O44" s="113">
        <f t="shared" si="1"/>
        <v>0.49000000000000199</v>
      </c>
      <c r="P44">
        <v>15.694529776340611</v>
      </c>
      <c r="Q44">
        <v>8.5919698194556737</v>
      </c>
      <c r="R44">
        <v>0</v>
      </c>
      <c r="S44">
        <v>2.1074642953381839</v>
      </c>
      <c r="T44">
        <v>11.206036108865536</v>
      </c>
      <c r="U44" s="115">
        <f t="shared" si="2"/>
        <v>37.600000000000009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80</v>
      </c>
      <c r="G45">
        <f t="shared" si="5"/>
        <v>36.6</v>
      </c>
      <c r="H45" s="113"/>
      <c r="I45">
        <f>BRPL_EOD!AA45+BRPL_EOD!AB45</f>
        <v>14.88</v>
      </c>
      <c r="J45">
        <f>BYPL_EOD!AA45+BYPL_EOD!AB45</f>
        <v>8.15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36.11</v>
      </c>
      <c r="O45" s="113">
        <f t="shared" si="1"/>
        <v>0.49000000000000199</v>
      </c>
      <c r="P45">
        <v>15.081916366657437</v>
      </c>
      <c r="Q45">
        <v>8.2605926336194972</v>
      </c>
      <c r="R45">
        <v>0</v>
      </c>
      <c r="S45">
        <v>2.1082248684574911</v>
      </c>
      <c r="T45">
        <v>11.149266131265579</v>
      </c>
      <c r="U45" s="115">
        <f t="shared" si="2"/>
        <v>36.6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80</v>
      </c>
      <c r="G46">
        <f t="shared" si="5"/>
        <v>36.6</v>
      </c>
      <c r="H46" s="113"/>
      <c r="I46">
        <f>BRPL_EOD!AA46+BRPL_EOD!AB46</f>
        <v>14.88</v>
      </c>
      <c r="J46">
        <f>BYPL_EOD!AA46+BYPL_EOD!AB46</f>
        <v>8.15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36.11</v>
      </c>
      <c r="O46" s="113">
        <f t="shared" si="1"/>
        <v>0.49000000000000199</v>
      </c>
      <c r="P46">
        <v>15.081916366657437</v>
      </c>
      <c r="Q46">
        <v>8.2605926336194972</v>
      </c>
      <c r="R46">
        <v>0</v>
      </c>
      <c r="S46">
        <v>2.1082248684574911</v>
      </c>
      <c r="T46">
        <v>11.149266131265579</v>
      </c>
      <c r="U46" s="115">
        <f t="shared" si="2"/>
        <v>36.6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80</v>
      </c>
      <c r="G47">
        <f t="shared" si="5"/>
        <v>36.6</v>
      </c>
      <c r="H47" s="113"/>
      <c r="I47">
        <f>BRPL_EOD!AA47+BRPL_EOD!AB47</f>
        <v>14.88</v>
      </c>
      <c r="J47">
        <f>BYPL_EOD!AA47+BYPL_EOD!AB47</f>
        <v>8.15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36.11</v>
      </c>
      <c r="O47" s="113">
        <f t="shared" si="1"/>
        <v>0.49000000000000199</v>
      </c>
      <c r="P47">
        <v>15.081916366657437</v>
      </c>
      <c r="Q47">
        <v>8.2605926336194972</v>
      </c>
      <c r="R47">
        <v>0</v>
      </c>
      <c r="S47">
        <v>2.1082248684574911</v>
      </c>
      <c r="T47">
        <v>11.149266131265579</v>
      </c>
      <c r="U47" s="115">
        <f t="shared" si="2"/>
        <v>36.6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80</v>
      </c>
      <c r="G48">
        <f t="shared" si="5"/>
        <v>35.6</v>
      </c>
      <c r="H48" s="113"/>
      <c r="I48">
        <f>BRPL_EOD!AA48+BRPL_EOD!AB48</f>
        <v>14.03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35.11</v>
      </c>
      <c r="O48" s="113">
        <f t="shared" si="1"/>
        <v>0.49000000000000199</v>
      </c>
      <c r="P48">
        <v>14.225804614070066</v>
      </c>
      <c r="Q48">
        <v>8.11164910281971</v>
      </c>
      <c r="R48">
        <v>0</v>
      </c>
      <c r="S48">
        <v>2.1090287667331244</v>
      </c>
      <c r="T48">
        <v>11.153517516377102</v>
      </c>
      <c r="U48" s="115">
        <f t="shared" si="2"/>
        <v>35.6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80</v>
      </c>
      <c r="G49">
        <f t="shared" si="5"/>
        <v>35.6</v>
      </c>
      <c r="H49" s="113"/>
      <c r="I49">
        <f>BRPL_EOD!AA49+BRPL_EOD!AB49</f>
        <v>14.03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35.11</v>
      </c>
      <c r="O49" s="113">
        <f t="shared" si="1"/>
        <v>0.49000000000000199</v>
      </c>
      <c r="P49">
        <v>14.225804614070066</v>
      </c>
      <c r="Q49">
        <v>8.11164910281971</v>
      </c>
      <c r="R49">
        <v>0</v>
      </c>
      <c r="S49">
        <v>2.1090287667331244</v>
      </c>
      <c r="T49">
        <v>11.153517516377102</v>
      </c>
      <c r="U49" s="115">
        <f t="shared" si="2"/>
        <v>35.6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80</v>
      </c>
      <c r="G50">
        <f t="shared" si="5"/>
        <v>35.6</v>
      </c>
      <c r="H50" s="113"/>
      <c r="I50">
        <f>BRPL_EOD!AA50+BRPL_EOD!AB50</f>
        <v>14.03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35.11</v>
      </c>
      <c r="O50" s="113">
        <f t="shared" si="1"/>
        <v>0.49000000000000199</v>
      </c>
      <c r="P50">
        <v>14.225804614070066</v>
      </c>
      <c r="Q50">
        <v>8.11164910281971</v>
      </c>
      <c r="R50">
        <v>0</v>
      </c>
      <c r="S50">
        <v>2.1090287667331244</v>
      </c>
      <c r="T50">
        <v>11.153517516377102</v>
      </c>
      <c r="U50" s="115">
        <f t="shared" si="2"/>
        <v>35.6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80</v>
      </c>
      <c r="G51">
        <f t="shared" si="5"/>
        <v>35.6</v>
      </c>
      <c r="H51" s="113"/>
      <c r="I51">
        <f>BRPL_EOD!AA51+BRPL_EOD!AB51</f>
        <v>14.03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35.11</v>
      </c>
      <c r="O51" s="113">
        <f t="shared" si="1"/>
        <v>0.49000000000000199</v>
      </c>
      <c r="P51">
        <v>14.225804614070066</v>
      </c>
      <c r="Q51">
        <v>8.11164910281971</v>
      </c>
      <c r="R51">
        <v>0</v>
      </c>
      <c r="S51">
        <v>2.1090287667331244</v>
      </c>
      <c r="T51">
        <v>11.153517516377102</v>
      </c>
      <c r="U51" s="115">
        <f t="shared" si="2"/>
        <v>35.6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80</v>
      </c>
      <c r="G52">
        <f t="shared" si="5"/>
        <v>35.6</v>
      </c>
      <c r="H52" s="113"/>
      <c r="I52">
        <f>BRPL_EOD!AA52+BRPL_EOD!AB52</f>
        <v>14.03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35.11</v>
      </c>
      <c r="O52" s="113">
        <f t="shared" si="1"/>
        <v>0.49000000000000199</v>
      </c>
      <c r="P52">
        <v>14.225804614070066</v>
      </c>
      <c r="Q52">
        <v>8.11164910281971</v>
      </c>
      <c r="R52">
        <v>0</v>
      </c>
      <c r="S52">
        <v>2.1090287667331244</v>
      </c>
      <c r="T52">
        <v>11.153517516377102</v>
      </c>
      <c r="U52" s="115">
        <f t="shared" si="2"/>
        <v>35.6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80</v>
      </c>
      <c r="G53">
        <f t="shared" si="5"/>
        <v>35.6</v>
      </c>
      <c r="H53" s="113"/>
      <c r="I53">
        <f>BRPL_EOD!AA53+BRPL_EOD!AB53</f>
        <v>14.03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35.11</v>
      </c>
      <c r="O53" s="113">
        <f t="shared" si="1"/>
        <v>0.49000000000000199</v>
      </c>
      <c r="P53">
        <v>14.225804614070066</v>
      </c>
      <c r="Q53">
        <v>8.11164910281971</v>
      </c>
      <c r="R53">
        <v>0</v>
      </c>
      <c r="S53">
        <v>2.1090287667331244</v>
      </c>
      <c r="T53">
        <v>11.153517516377102</v>
      </c>
      <c r="U53" s="115">
        <f t="shared" si="2"/>
        <v>35.6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80</v>
      </c>
      <c r="G54">
        <f t="shared" si="5"/>
        <v>35.6</v>
      </c>
      <c r="H54" s="113"/>
      <c r="I54">
        <f>BRPL_EOD!AA54+BRPL_EOD!AB54</f>
        <v>14.03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35.11</v>
      </c>
      <c r="O54" s="113">
        <f t="shared" si="1"/>
        <v>0.49000000000000199</v>
      </c>
      <c r="P54">
        <v>14.225804614070066</v>
      </c>
      <c r="Q54">
        <v>8.11164910281971</v>
      </c>
      <c r="R54">
        <v>0</v>
      </c>
      <c r="S54">
        <v>2.1090287667331244</v>
      </c>
      <c r="T54">
        <v>11.153517516377102</v>
      </c>
      <c r="U54" s="115">
        <f t="shared" si="2"/>
        <v>35.6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80</v>
      </c>
      <c r="G55">
        <f t="shared" si="5"/>
        <v>35.6</v>
      </c>
      <c r="H55" s="113"/>
      <c r="I55">
        <f>BRPL_EOD!AA55+BRPL_EOD!AB55</f>
        <v>14.03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35.11</v>
      </c>
      <c r="O55" s="113">
        <f t="shared" si="1"/>
        <v>0.49000000000000199</v>
      </c>
      <c r="P55">
        <v>14.225804614070066</v>
      </c>
      <c r="Q55">
        <v>8.11164910281971</v>
      </c>
      <c r="R55">
        <v>0</v>
      </c>
      <c r="S55">
        <v>2.1090287667331244</v>
      </c>
      <c r="T55">
        <v>11.153517516377102</v>
      </c>
      <c r="U55" s="115">
        <f t="shared" si="2"/>
        <v>35.6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80</v>
      </c>
      <c r="G56">
        <f t="shared" si="5"/>
        <v>35.6</v>
      </c>
      <c r="H56" s="113"/>
      <c r="I56">
        <f>BRPL_EOD!AA56+BRPL_EOD!AB56</f>
        <v>14.03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35.11</v>
      </c>
      <c r="O56" s="113">
        <f t="shared" si="1"/>
        <v>0.49000000000000199</v>
      </c>
      <c r="P56">
        <v>14.225804614070066</v>
      </c>
      <c r="Q56">
        <v>8.11164910281971</v>
      </c>
      <c r="R56">
        <v>0</v>
      </c>
      <c r="S56">
        <v>2.1090287667331244</v>
      </c>
      <c r="T56">
        <v>11.153517516377102</v>
      </c>
      <c r="U56" s="115">
        <f t="shared" si="2"/>
        <v>35.6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80</v>
      </c>
      <c r="G57">
        <f t="shared" si="5"/>
        <v>33.6</v>
      </c>
      <c r="H57" s="113"/>
      <c r="I57">
        <f>BRPL_EOD!AA57+BRPL_EOD!AB57</f>
        <v>13.23</v>
      </c>
      <c r="J57">
        <f>BYPL_EOD!AA57+BYPL_EOD!AB57</f>
        <v>7.56</v>
      </c>
      <c r="K57">
        <f>MES_EOD!AA57+MES_EOD!AB57</f>
        <v>0</v>
      </c>
      <c r="L57">
        <f>NDMC_EOD!AA57+NDMC_EOD!AB57</f>
        <v>1.97</v>
      </c>
      <c r="M57">
        <f>TPDDL_EOD!AA57+TPDDL_EOD!AB57</f>
        <v>10.4</v>
      </c>
      <c r="N57">
        <f t="shared" si="0"/>
        <v>33.159999999999997</v>
      </c>
      <c r="O57" s="113">
        <f t="shared" si="1"/>
        <v>0.44000000000000483</v>
      </c>
      <c r="P57">
        <v>13.405548854041015</v>
      </c>
      <c r="Q57">
        <v>7.6603136308805801</v>
      </c>
      <c r="R57">
        <v>0</v>
      </c>
      <c r="S57">
        <v>1.9961399276236431</v>
      </c>
      <c r="T57">
        <v>10.537997587454766</v>
      </c>
      <c r="U57" s="115">
        <f t="shared" si="2"/>
        <v>33.600000000000009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80</v>
      </c>
      <c r="G58">
        <f t="shared" si="5"/>
        <v>33.6</v>
      </c>
      <c r="H58" s="113"/>
      <c r="I58">
        <f>BRPL_EOD!AA58+BRPL_EOD!AB58</f>
        <v>13.23</v>
      </c>
      <c r="J58">
        <f>BYPL_EOD!AA58+BYPL_EOD!AB58</f>
        <v>7.56</v>
      </c>
      <c r="K58">
        <f>MES_EOD!AA58+MES_EOD!AB58</f>
        <v>0</v>
      </c>
      <c r="L58">
        <f>NDMC_EOD!AA58+NDMC_EOD!AB58</f>
        <v>1.97</v>
      </c>
      <c r="M58">
        <f>TPDDL_EOD!AA58+TPDDL_EOD!AB58</f>
        <v>10.4</v>
      </c>
      <c r="N58">
        <f t="shared" si="0"/>
        <v>33.159999999999997</v>
      </c>
      <c r="O58" s="113">
        <f t="shared" si="1"/>
        <v>0.44000000000000483</v>
      </c>
      <c r="P58">
        <v>13.405548854041015</v>
      </c>
      <c r="Q58">
        <v>7.6603136308805801</v>
      </c>
      <c r="R58">
        <v>0</v>
      </c>
      <c r="S58">
        <v>1.9961399276236431</v>
      </c>
      <c r="T58">
        <v>10.537997587454766</v>
      </c>
      <c r="U58" s="115">
        <f t="shared" si="2"/>
        <v>33.600000000000009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80</v>
      </c>
      <c r="G59">
        <f t="shared" si="5"/>
        <v>33.6</v>
      </c>
      <c r="H59" s="113"/>
      <c r="I59">
        <f>BRPL_EOD!AA59+BRPL_EOD!AB59</f>
        <v>13.23</v>
      </c>
      <c r="J59">
        <f>BYPL_EOD!AA59+BYPL_EOD!AB59</f>
        <v>7.56</v>
      </c>
      <c r="K59">
        <f>MES_EOD!AA59+MES_EOD!AB59</f>
        <v>0</v>
      </c>
      <c r="L59">
        <f>NDMC_EOD!AA59+NDMC_EOD!AB59</f>
        <v>1.97</v>
      </c>
      <c r="M59">
        <f>TPDDL_EOD!AA59+TPDDL_EOD!AB59</f>
        <v>10.4</v>
      </c>
      <c r="N59">
        <f t="shared" si="0"/>
        <v>33.159999999999997</v>
      </c>
      <c r="O59" s="113">
        <f t="shared" si="1"/>
        <v>0.44000000000000483</v>
      </c>
      <c r="P59">
        <v>13.405548854041015</v>
      </c>
      <c r="Q59">
        <v>7.6603136308805801</v>
      </c>
      <c r="R59">
        <v>0</v>
      </c>
      <c r="S59">
        <v>1.9961399276236431</v>
      </c>
      <c r="T59">
        <v>10.537997587454766</v>
      </c>
      <c r="U59" s="115">
        <f t="shared" si="2"/>
        <v>33.600000000000009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80</v>
      </c>
      <c r="G60">
        <f t="shared" si="5"/>
        <v>33.6</v>
      </c>
      <c r="H60" s="113"/>
      <c r="I60">
        <f>BRPL_EOD!AA60+BRPL_EOD!AB60</f>
        <v>13.23</v>
      </c>
      <c r="J60">
        <f>BYPL_EOD!AA60+BYPL_EOD!AB60</f>
        <v>7.56</v>
      </c>
      <c r="K60">
        <f>MES_EOD!AA60+MES_EOD!AB60</f>
        <v>0</v>
      </c>
      <c r="L60">
        <f>NDMC_EOD!AA60+NDMC_EOD!AB60</f>
        <v>1.97</v>
      </c>
      <c r="M60">
        <f>TPDDL_EOD!AA60+TPDDL_EOD!AB60</f>
        <v>10.4</v>
      </c>
      <c r="N60">
        <f t="shared" si="0"/>
        <v>33.159999999999997</v>
      </c>
      <c r="O60" s="113">
        <f t="shared" si="1"/>
        <v>0.44000000000000483</v>
      </c>
      <c r="P60">
        <v>13.405548854041015</v>
      </c>
      <c r="Q60">
        <v>7.6603136308805801</v>
      </c>
      <c r="R60">
        <v>0</v>
      </c>
      <c r="S60">
        <v>1.9961399276236431</v>
      </c>
      <c r="T60">
        <v>10.537997587454766</v>
      </c>
      <c r="U60" s="115">
        <f t="shared" si="2"/>
        <v>33.600000000000009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80</v>
      </c>
      <c r="G61">
        <f t="shared" si="5"/>
        <v>33.6</v>
      </c>
      <c r="H61" s="113"/>
      <c r="I61">
        <f>BRPL_EOD!AA61+BRPL_EOD!AB61</f>
        <v>13.23</v>
      </c>
      <c r="J61">
        <f>BYPL_EOD!AA61+BYPL_EOD!AB61</f>
        <v>7.56</v>
      </c>
      <c r="K61">
        <f>MES_EOD!AA61+MES_EOD!AB61</f>
        <v>0</v>
      </c>
      <c r="L61">
        <f>NDMC_EOD!AA61+NDMC_EOD!AB61</f>
        <v>1.97</v>
      </c>
      <c r="M61">
        <f>TPDDL_EOD!AA61+TPDDL_EOD!AB61</f>
        <v>10.4</v>
      </c>
      <c r="N61">
        <f t="shared" si="0"/>
        <v>33.159999999999997</v>
      </c>
      <c r="O61" s="113">
        <f t="shared" si="1"/>
        <v>0.44000000000000483</v>
      </c>
      <c r="P61">
        <v>13.405548854041015</v>
      </c>
      <c r="Q61">
        <v>7.6603136308805801</v>
      </c>
      <c r="R61">
        <v>0</v>
      </c>
      <c r="S61">
        <v>1.9961399276236431</v>
      </c>
      <c r="T61">
        <v>10.537997587454766</v>
      </c>
      <c r="U61" s="115">
        <f t="shared" si="2"/>
        <v>33.600000000000009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80</v>
      </c>
      <c r="G62">
        <f t="shared" si="5"/>
        <v>33.6</v>
      </c>
      <c r="H62" s="113"/>
      <c r="I62">
        <f>BRPL_EOD!AA62+BRPL_EOD!AB62</f>
        <v>13.23</v>
      </c>
      <c r="J62">
        <f>BYPL_EOD!AA62+BYPL_EOD!AB62</f>
        <v>7.56</v>
      </c>
      <c r="K62">
        <f>MES_EOD!AA62+MES_EOD!AB62</f>
        <v>0</v>
      </c>
      <c r="L62">
        <f>NDMC_EOD!AA62+NDMC_EOD!AB62</f>
        <v>1.97</v>
      </c>
      <c r="M62">
        <f>TPDDL_EOD!AA62+TPDDL_EOD!AB62</f>
        <v>10.4</v>
      </c>
      <c r="N62">
        <f t="shared" si="0"/>
        <v>33.159999999999997</v>
      </c>
      <c r="O62" s="113">
        <f t="shared" si="1"/>
        <v>0.44000000000000483</v>
      </c>
      <c r="P62">
        <v>13.405548854041015</v>
      </c>
      <c r="Q62">
        <v>7.6603136308805801</v>
      </c>
      <c r="R62">
        <v>0</v>
      </c>
      <c r="S62">
        <v>1.9961399276236431</v>
      </c>
      <c r="T62">
        <v>10.537997587454766</v>
      </c>
      <c r="U62" s="115">
        <f t="shared" si="2"/>
        <v>33.600000000000009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80</v>
      </c>
      <c r="G63">
        <f t="shared" si="5"/>
        <v>33.6</v>
      </c>
      <c r="H63" s="113"/>
      <c r="I63">
        <f>BRPL_EOD!AA63+BRPL_EOD!AB63</f>
        <v>13.23</v>
      </c>
      <c r="J63">
        <f>BYPL_EOD!AA63+BYPL_EOD!AB63</f>
        <v>7.56</v>
      </c>
      <c r="K63">
        <f>MES_EOD!AA63+MES_EOD!AB63</f>
        <v>0</v>
      </c>
      <c r="L63">
        <f>NDMC_EOD!AA63+NDMC_EOD!AB63</f>
        <v>1.97</v>
      </c>
      <c r="M63">
        <f>TPDDL_EOD!AA63+TPDDL_EOD!AB63</f>
        <v>10.4</v>
      </c>
      <c r="N63">
        <f t="shared" si="0"/>
        <v>33.159999999999997</v>
      </c>
      <c r="O63" s="113">
        <f t="shared" si="1"/>
        <v>0.44000000000000483</v>
      </c>
      <c r="P63">
        <v>13.405548854041015</v>
      </c>
      <c r="Q63">
        <v>7.6603136308805801</v>
      </c>
      <c r="R63">
        <v>0</v>
      </c>
      <c r="S63">
        <v>1.9961399276236431</v>
      </c>
      <c r="T63">
        <v>10.537997587454766</v>
      </c>
      <c r="U63" s="115">
        <f t="shared" si="2"/>
        <v>33.600000000000009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80</v>
      </c>
      <c r="G64">
        <f t="shared" si="5"/>
        <v>33.6</v>
      </c>
      <c r="H64" s="113"/>
      <c r="I64">
        <f>BRPL_EOD!AA64+BRPL_EOD!AB64</f>
        <v>13.23</v>
      </c>
      <c r="J64">
        <f>BYPL_EOD!AA64+BYPL_EOD!AB64</f>
        <v>7.56</v>
      </c>
      <c r="K64">
        <f>MES_EOD!AA64+MES_EOD!AB64</f>
        <v>0</v>
      </c>
      <c r="L64">
        <f>NDMC_EOD!AA64+NDMC_EOD!AB64</f>
        <v>1.97</v>
      </c>
      <c r="M64">
        <f>TPDDL_EOD!AA64+TPDDL_EOD!AB64</f>
        <v>10.4</v>
      </c>
      <c r="N64">
        <f t="shared" si="0"/>
        <v>33.159999999999997</v>
      </c>
      <c r="O64" s="113">
        <f t="shared" si="1"/>
        <v>0.44000000000000483</v>
      </c>
      <c r="P64">
        <v>13.405548854041015</v>
      </c>
      <c r="Q64">
        <v>7.6603136308805801</v>
      </c>
      <c r="R64">
        <v>0</v>
      </c>
      <c r="S64">
        <v>1.9961399276236431</v>
      </c>
      <c r="T64">
        <v>10.537997587454766</v>
      </c>
      <c r="U64" s="115">
        <f t="shared" si="2"/>
        <v>33.600000000000009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80</v>
      </c>
      <c r="G65">
        <f t="shared" si="5"/>
        <v>34.6</v>
      </c>
      <c r="H65" s="113"/>
      <c r="I65">
        <f>BRPL_EOD!AA65+BRPL_EOD!AB65</f>
        <v>13.62</v>
      </c>
      <c r="J65">
        <f>BYPL_EOD!AA65+BYPL_EOD!AB65</f>
        <v>7.78</v>
      </c>
      <c r="K65">
        <f>MES_EOD!AA65+MES_EOD!AB65</f>
        <v>0</v>
      </c>
      <c r="L65">
        <f>NDMC_EOD!AA65+NDMC_EOD!AB65</f>
        <v>2.02</v>
      </c>
      <c r="M65">
        <f>TPDDL_EOD!AA65+TPDDL_EOD!AB65</f>
        <v>10.7</v>
      </c>
      <c r="N65">
        <f t="shared" si="0"/>
        <v>34.119999999999997</v>
      </c>
      <c r="O65" s="113">
        <f t="shared" si="1"/>
        <v>0.48000000000000398</v>
      </c>
      <c r="P65">
        <v>13.811606096131301</v>
      </c>
      <c r="Q65">
        <v>7.889449003517</v>
      </c>
      <c r="R65">
        <v>0</v>
      </c>
      <c r="S65">
        <v>2.0484173505275503</v>
      </c>
      <c r="T65">
        <v>10.85052754982415</v>
      </c>
      <c r="U65" s="115">
        <f t="shared" si="2"/>
        <v>34.6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80</v>
      </c>
      <c r="G66">
        <f t="shared" si="5"/>
        <v>34.6</v>
      </c>
      <c r="H66" s="113"/>
      <c r="I66">
        <f>BRPL_EOD!AA66+BRPL_EOD!AB66</f>
        <v>13.62</v>
      </c>
      <c r="J66">
        <f>BYPL_EOD!AA66+BYPL_EOD!AB66</f>
        <v>7.78</v>
      </c>
      <c r="K66">
        <f>MES_EOD!AA66+MES_EOD!AB66</f>
        <v>0</v>
      </c>
      <c r="L66">
        <f>NDMC_EOD!AA66+NDMC_EOD!AB66</f>
        <v>2.02</v>
      </c>
      <c r="M66">
        <f>TPDDL_EOD!AA66+TPDDL_EOD!AB66</f>
        <v>10.7</v>
      </c>
      <c r="N66">
        <f t="shared" si="0"/>
        <v>34.119999999999997</v>
      </c>
      <c r="O66" s="113">
        <f t="shared" si="1"/>
        <v>0.48000000000000398</v>
      </c>
      <c r="P66">
        <v>13.811606096131301</v>
      </c>
      <c r="Q66">
        <v>7.889449003517</v>
      </c>
      <c r="R66">
        <v>0</v>
      </c>
      <c r="S66">
        <v>2.0484173505275503</v>
      </c>
      <c r="T66">
        <v>10.85052754982415</v>
      </c>
      <c r="U66" s="115">
        <f t="shared" si="2"/>
        <v>34.6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80</v>
      </c>
      <c r="G67">
        <f t="shared" si="5"/>
        <v>34.6</v>
      </c>
      <c r="H67" s="113"/>
      <c r="I67">
        <f>BRPL_EOD!AA67+BRPL_EOD!AB67</f>
        <v>13.62</v>
      </c>
      <c r="J67">
        <f>BYPL_EOD!AA67+BYPL_EOD!AB67</f>
        <v>7.78</v>
      </c>
      <c r="K67">
        <f>MES_EOD!AA67+MES_EOD!AB67</f>
        <v>0</v>
      </c>
      <c r="L67">
        <f>NDMC_EOD!AA67+NDMC_EOD!AB67</f>
        <v>2.02</v>
      </c>
      <c r="M67">
        <f>TPDDL_EOD!AA67+TPDDL_EOD!AB67</f>
        <v>10.7</v>
      </c>
      <c r="N67">
        <f t="shared" ref="N67:N98" si="6">SUM(I67:M67)</f>
        <v>34.119999999999997</v>
      </c>
      <c r="O67" s="113">
        <f t="shared" ref="O67:O98" si="7">G67-N67</f>
        <v>0.48000000000000398</v>
      </c>
      <c r="P67">
        <v>13.811606096131301</v>
      </c>
      <c r="Q67">
        <v>7.889449003517</v>
      </c>
      <c r="R67">
        <v>0</v>
      </c>
      <c r="S67">
        <v>2.0484173505275503</v>
      </c>
      <c r="T67">
        <v>10.85052754982415</v>
      </c>
      <c r="U67" s="115">
        <f t="shared" ref="U67:U98" si="8">SUM(P67:T67)</f>
        <v>34.6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80</v>
      </c>
      <c r="G68">
        <f t="shared" ref="G68:G98" si="11">D68+E68-X68</f>
        <v>34.6</v>
      </c>
      <c r="H68" s="113"/>
      <c r="I68">
        <f>BRPL_EOD!AA68+BRPL_EOD!AB68</f>
        <v>13.62</v>
      </c>
      <c r="J68">
        <f>BYPL_EOD!AA68+BYPL_EOD!AB68</f>
        <v>7.78</v>
      </c>
      <c r="K68">
        <f>MES_EOD!AA68+MES_EOD!AB68</f>
        <v>0</v>
      </c>
      <c r="L68">
        <f>NDMC_EOD!AA68+NDMC_EOD!AB68</f>
        <v>2.02</v>
      </c>
      <c r="M68">
        <f>TPDDL_EOD!AA68+TPDDL_EOD!AB68</f>
        <v>10.7</v>
      </c>
      <c r="N68">
        <f t="shared" si="6"/>
        <v>34.119999999999997</v>
      </c>
      <c r="O68" s="113">
        <f t="shared" si="7"/>
        <v>0.48000000000000398</v>
      </c>
      <c r="P68">
        <v>13.811606096131301</v>
      </c>
      <c r="Q68">
        <v>7.889449003517</v>
      </c>
      <c r="R68">
        <v>0</v>
      </c>
      <c r="S68">
        <v>2.0484173505275503</v>
      </c>
      <c r="T68">
        <v>10.85052754982415</v>
      </c>
      <c r="U68" s="115">
        <f t="shared" si="8"/>
        <v>34.6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80</v>
      </c>
      <c r="G69">
        <f t="shared" si="11"/>
        <v>34.6</v>
      </c>
      <c r="H69" s="113"/>
      <c r="I69">
        <f>BRPL_EOD!AA69+BRPL_EOD!AB69</f>
        <v>13.62</v>
      </c>
      <c r="J69">
        <f>BYPL_EOD!AA69+BYPL_EOD!AB69</f>
        <v>7.78</v>
      </c>
      <c r="K69">
        <f>MES_EOD!AA69+MES_EOD!AB69</f>
        <v>0</v>
      </c>
      <c r="L69">
        <f>NDMC_EOD!AA69+NDMC_EOD!AB69</f>
        <v>2.02</v>
      </c>
      <c r="M69">
        <f>TPDDL_EOD!AA69+TPDDL_EOD!AB69</f>
        <v>10.7</v>
      </c>
      <c r="N69">
        <f t="shared" si="6"/>
        <v>34.119999999999997</v>
      </c>
      <c r="O69" s="113">
        <f t="shared" si="7"/>
        <v>0.48000000000000398</v>
      </c>
      <c r="P69">
        <v>13.811606096131301</v>
      </c>
      <c r="Q69">
        <v>7.889449003517</v>
      </c>
      <c r="R69">
        <v>0</v>
      </c>
      <c r="S69">
        <v>2.0484173505275503</v>
      </c>
      <c r="T69">
        <v>10.85052754982415</v>
      </c>
      <c r="U69" s="115">
        <f t="shared" si="8"/>
        <v>34.6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80</v>
      </c>
      <c r="G70">
        <f t="shared" si="11"/>
        <v>34.6</v>
      </c>
      <c r="H70" s="113"/>
      <c r="I70">
        <f>BRPL_EOD!AA70+BRPL_EOD!AB70</f>
        <v>13.62</v>
      </c>
      <c r="J70">
        <f>BYPL_EOD!AA70+BYPL_EOD!AB70</f>
        <v>7.78</v>
      </c>
      <c r="K70">
        <f>MES_EOD!AA70+MES_EOD!AB70</f>
        <v>0</v>
      </c>
      <c r="L70">
        <f>NDMC_EOD!AA70+NDMC_EOD!AB70</f>
        <v>2.02</v>
      </c>
      <c r="M70">
        <f>TPDDL_EOD!AA70+TPDDL_EOD!AB70</f>
        <v>10.7</v>
      </c>
      <c r="N70">
        <f t="shared" si="6"/>
        <v>34.119999999999997</v>
      </c>
      <c r="O70" s="113">
        <f t="shared" si="7"/>
        <v>0.48000000000000398</v>
      </c>
      <c r="P70">
        <v>13.811606096131301</v>
      </c>
      <c r="Q70">
        <v>7.889449003517</v>
      </c>
      <c r="R70">
        <v>0</v>
      </c>
      <c r="S70">
        <v>2.0484173505275503</v>
      </c>
      <c r="T70">
        <v>10.85052754982415</v>
      </c>
      <c r="U70" s="115">
        <f t="shared" si="8"/>
        <v>34.6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80</v>
      </c>
      <c r="G71">
        <f t="shared" si="11"/>
        <v>34.6</v>
      </c>
      <c r="H71" s="113"/>
      <c r="I71">
        <f>BRPL_EOD!AA71+BRPL_EOD!AB71</f>
        <v>13.62</v>
      </c>
      <c r="J71">
        <f>BYPL_EOD!AA71+BYPL_EOD!AB71</f>
        <v>7.78</v>
      </c>
      <c r="K71">
        <f>MES_EOD!AA71+MES_EOD!AB71</f>
        <v>0</v>
      </c>
      <c r="L71">
        <f>NDMC_EOD!AA71+NDMC_EOD!AB71</f>
        <v>2.02</v>
      </c>
      <c r="M71">
        <f>TPDDL_EOD!AA71+TPDDL_EOD!AB71</f>
        <v>10.7</v>
      </c>
      <c r="N71">
        <f t="shared" si="6"/>
        <v>34.119999999999997</v>
      </c>
      <c r="O71" s="113">
        <f t="shared" si="7"/>
        <v>0.48000000000000398</v>
      </c>
      <c r="P71">
        <v>13.811606096131301</v>
      </c>
      <c r="Q71">
        <v>7.889449003517</v>
      </c>
      <c r="R71">
        <v>0</v>
      </c>
      <c r="S71">
        <v>2.0484173505275503</v>
      </c>
      <c r="T71">
        <v>10.85052754982415</v>
      </c>
      <c r="U71" s="115">
        <f t="shared" si="8"/>
        <v>34.6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80</v>
      </c>
      <c r="G72">
        <f t="shared" si="11"/>
        <v>34.6</v>
      </c>
      <c r="H72" s="113"/>
      <c r="I72">
        <f>BRPL_EOD!AA72+BRPL_EOD!AB72</f>
        <v>13.62</v>
      </c>
      <c r="J72">
        <f>BYPL_EOD!AA72+BYPL_EOD!AB72</f>
        <v>7.78</v>
      </c>
      <c r="K72">
        <f>MES_EOD!AA72+MES_EOD!AB72</f>
        <v>0</v>
      </c>
      <c r="L72">
        <f>NDMC_EOD!AA72+NDMC_EOD!AB72</f>
        <v>2.02</v>
      </c>
      <c r="M72">
        <f>TPDDL_EOD!AA72+TPDDL_EOD!AB72</f>
        <v>10.7</v>
      </c>
      <c r="N72">
        <f t="shared" si="6"/>
        <v>34.119999999999997</v>
      </c>
      <c r="O72" s="113">
        <f t="shared" si="7"/>
        <v>0.48000000000000398</v>
      </c>
      <c r="P72">
        <v>13.811606096131301</v>
      </c>
      <c r="Q72">
        <v>7.889449003517</v>
      </c>
      <c r="R72">
        <v>0</v>
      </c>
      <c r="S72">
        <v>2.0484173505275503</v>
      </c>
      <c r="T72">
        <v>10.85052754982415</v>
      </c>
      <c r="U72" s="115">
        <f t="shared" si="8"/>
        <v>34.6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80</v>
      </c>
      <c r="G73">
        <f t="shared" si="11"/>
        <v>34.6</v>
      </c>
      <c r="H73" s="113"/>
      <c r="I73">
        <f>BRPL_EOD!AA73+BRPL_EOD!AB73</f>
        <v>13.62</v>
      </c>
      <c r="J73">
        <f>BYPL_EOD!AA73+BYPL_EOD!AB73</f>
        <v>7.78</v>
      </c>
      <c r="K73">
        <f>MES_EOD!AA73+MES_EOD!AB73</f>
        <v>0</v>
      </c>
      <c r="L73">
        <f>NDMC_EOD!AA73+NDMC_EOD!AB73</f>
        <v>2.02</v>
      </c>
      <c r="M73">
        <f>TPDDL_EOD!AA73+TPDDL_EOD!AB73</f>
        <v>10.7</v>
      </c>
      <c r="N73">
        <f t="shared" si="6"/>
        <v>34.119999999999997</v>
      </c>
      <c r="O73" s="113">
        <f t="shared" si="7"/>
        <v>0.48000000000000398</v>
      </c>
      <c r="P73">
        <v>13.811606096131301</v>
      </c>
      <c r="Q73">
        <v>7.889449003517</v>
      </c>
      <c r="R73">
        <v>0</v>
      </c>
      <c r="S73">
        <v>2.0484173505275503</v>
      </c>
      <c r="T73">
        <v>10.85052754982415</v>
      </c>
      <c r="U73" s="115">
        <f t="shared" si="8"/>
        <v>34.6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80</v>
      </c>
      <c r="G74">
        <f t="shared" si="11"/>
        <v>34.6</v>
      </c>
      <c r="H74" s="113"/>
      <c r="I74">
        <f>BRPL_EOD!AA74+BRPL_EOD!AB74</f>
        <v>13.62</v>
      </c>
      <c r="J74">
        <f>BYPL_EOD!AA74+BYPL_EOD!AB74</f>
        <v>7.78</v>
      </c>
      <c r="K74">
        <f>MES_EOD!AA74+MES_EOD!AB74</f>
        <v>0</v>
      </c>
      <c r="L74">
        <f>NDMC_EOD!AA74+NDMC_EOD!AB74</f>
        <v>2.02</v>
      </c>
      <c r="M74">
        <f>TPDDL_EOD!AA74+TPDDL_EOD!AB74</f>
        <v>10.7</v>
      </c>
      <c r="N74">
        <f t="shared" si="6"/>
        <v>34.119999999999997</v>
      </c>
      <c r="O74" s="113">
        <f t="shared" si="7"/>
        <v>0.48000000000000398</v>
      </c>
      <c r="P74">
        <v>13.811606096131301</v>
      </c>
      <c r="Q74">
        <v>7.889449003517</v>
      </c>
      <c r="R74">
        <v>0</v>
      </c>
      <c r="S74">
        <v>2.0484173505275503</v>
      </c>
      <c r="T74">
        <v>10.85052754982415</v>
      </c>
      <c r="U74" s="115">
        <f t="shared" si="8"/>
        <v>34.6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3"/>
      <c r="I75">
        <f>BRPL_EOD!AA75+BRPL_EOD!AB75</f>
        <v>13.62</v>
      </c>
      <c r="J75">
        <f>BYPL_EOD!AA75+BYPL_EOD!AB75</f>
        <v>7.78</v>
      </c>
      <c r="K75">
        <f>MES_EOD!AA75+MES_EOD!AB75</f>
        <v>0</v>
      </c>
      <c r="L75">
        <f>NDMC_EOD!AA75+NDMC_EOD!AB75</f>
        <v>2.02</v>
      </c>
      <c r="M75">
        <f>TPDDL_EOD!AA75+TPDDL_EOD!AB75</f>
        <v>10.7</v>
      </c>
      <c r="N75">
        <f t="shared" si="6"/>
        <v>34.119999999999997</v>
      </c>
      <c r="O75" s="113">
        <f t="shared" si="7"/>
        <v>0.48000000000000398</v>
      </c>
      <c r="P75">
        <v>13.811606096131301</v>
      </c>
      <c r="Q75">
        <v>7.889449003517</v>
      </c>
      <c r="R75">
        <v>0</v>
      </c>
      <c r="S75">
        <v>2.0484173505275503</v>
      </c>
      <c r="T75">
        <v>10.85052754982415</v>
      </c>
      <c r="U75" s="115">
        <f t="shared" si="8"/>
        <v>34.6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3"/>
      <c r="I76">
        <f>BRPL_EOD!AA76+BRPL_EOD!AB76</f>
        <v>13.62</v>
      </c>
      <c r="J76">
        <f>BYPL_EOD!AA76+BYPL_EOD!AB76</f>
        <v>7.78</v>
      </c>
      <c r="K76">
        <f>MES_EOD!AA76+MES_EOD!AB76</f>
        <v>0</v>
      </c>
      <c r="L76">
        <f>NDMC_EOD!AA76+NDMC_EOD!AB76</f>
        <v>2.02</v>
      </c>
      <c r="M76">
        <f>TPDDL_EOD!AA76+TPDDL_EOD!AB76</f>
        <v>10.7</v>
      </c>
      <c r="N76">
        <f t="shared" si="6"/>
        <v>34.119999999999997</v>
      </c>
      <c r="O76" s="113">
        <f t="shared" si="7"/>
        <v>0.48000000000000398</v>
      </c>
      <c r="P76">
        <v>13.811606096131301</v>
      </c>
      <c r="Q76">
        <v>7.889449003517</v>
      </c>
      <c r="R76">
        <v>0</v>
      </c>
      <c r="S76">
        <v>2.0484173505275503</v>
      </c>
      <c r="T76">
        <v>10.85052754982415</v>
      </c>
      <c r="U76" s="115">
        <f t="shared" si="8"/>
        <v>34.6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3"/>
      <c r="I77">
        <f>BRPL_EOD!AA77+BRPL_EOD!AB77</f>
        <v>13.62</v>
      </c>
      <c r="J77">
        <f>BYPL_EOD!AA77+BYPL_EOD!AB77</f>
        <v>7.78</v>
      </c>
      <c r="K77">
        <f>MES_EOD!AA77+MES_EOD!AB77</f>
        <v>0</v>
      </c>
      <c r="L77">
        <f>NDMC_EOD!AA77+NDMC_EOD!AB77</f>
        <v>2.02</v>
      </c>
      <c r="M77">
        <f>TPDDL_EOD!AA77+TPDDL_EOD!AB77</f>
        <v>10.7</v>
      </c>
      <c r="N77">
        <f t="shared" si="6"/>
        <v>34.119999999999997</v>
      </c>
      <c r="O77" s="113">
        <f t="shared" si="7"/>
        <v>0.48000000000000398</v>
      </c>
      <c r="P77">
        <v>13.811606096131301</v>
      </c>
      <c r="Q77">
        <v>7.889449003517</v>
      </c>
      <c r="R77">
        <v>0</v>
      </c>
      <c r="S77">
        <v>2.0484173505275503</v>
      </c>
      <c r="T77">
        <v>10.85052754982415</v>
      </c>
      <c r="U77" s="115">
        <f t="shared" si="8"/>
        <v>34.6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3"/>
      <c r="I78">
        <f>BRPL_EOD!AA78+BRPL_EOD!AB78</f>
        <v>13.62</v>
      </c>
      <c r="J78">
        <f>BYPL_EOD!AA78+BYPL_EOD!AB78</f>
        <v>7.78</v>
      </c>
      <c r="K78">
        <f>MES_EOD!AA78+MES_EOD!AB78</f>
        <v>0</v>
      </c>
      <c r="L78">
        <f>NDMC_EOD!AA78+NDMC_EOD!AB78</f>
        <v>2.02</v>
      </c>
      <c r="M78">
        <f>TPDDL_EOD!AA78+TPDDL_EOD!AB78</f>
        <v>10.7</v>
      </c>
      <c r="N78">
        <f t="shared" si="6"/>
        <v>34.119999999999997</v>
      </c>
      <c r="O78" s="113">
        <f t="shared" si="7"/>
        <v>0.48000000000000398</v>
      </c>
      <c r="P78">
        <v>13.811606096131301</v>
      </c>
      <c r="Q78">
        <v>7.889449003517</v>
      </c>
      <c r="R78">
        <v>0</v>
      </c>
      <c r="S78">
        <v>2.0484173505275503</v>
      </c>
      <c r="T78">
        <v>10.85052754982415</v>
      </c>
      <c r="U78" s="115">
        <f t="shared" si="8"/>
        <v>34.6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80</v>
      </c>
      <c r="G79">
        <f t="shared" si="11"/>
        <v>35.6</v>
      </c>
      <c r="H79" s="113"/>
      <c r="I79">
        <f>BRPL_EOD!AA79+BRPL_EOD!AB79</f>
        <v>14.03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35.11</v>
      </c>
      <c r="O79" s="113">
        <f t="shared" si="7"/>
        <v>0.49000000000000199</v>
      </c>
      <c r="P79">
        <v>14.225804614070066</v>
      </c>
      <c r="Q79">
        <v>8.11164910281971</v>
      </c>
      <c r="R79">
        <v>0</v>
      </c>
      <c r="S79">
        <v>2.1090287667331244</v>
      </c>
      <c r="T79">
        <v>11.153517516377102</v>
      </c>
      <c r="U79" s="115">
        <f t="shared" si="8"/>
        <v>35.6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80</v>
      </c>
      <c r="G80">
        <f t="shared" si="11"/>
        <v>36.6</v>
      </c>
      <c r="H80" s="113"/>
      <c r="I80">
        <f>BRPL_EOD!AA80+BRPL_EOD!AB80</f>
        <v>14.88</v>
      </c>
      <c r="J80">
        <f>BYPL_EOD!AA80+BYPL_EOD!AB80</f>
        <v>8.15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36.11</v>
      </c>
      <c r="O80" s="113">
        <f t="shared" si="7"/>
        <v>0.49000000000000199</v>
      </c>
      <c r="P80">
        <v>15.081916366657437</v>
      </c>
      <c r="Q80">
        <v>8.2605926336194972</v>
      </c>
      <c r="R80">
        <v>0</v>
      </c>
      <c r="S80">
        <v>2.1082248684574911</v>
      </c>
      <c r="T80">
        <v>11.149266131265579</v>
      </c>
      <c r="U80" s="115">
        <f t="shared" si="8"/>
        <v>36.6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80</v>
      </c>
      <c r="G81">
        <f t="shared" si="11"/>
        <v>36.6</v>
      </c>
      <c r="H81" s="113"/>
      <c r="I81">
        <f>BRPL_EOD!AA81+BRPL_EOD!AB81</f>
        <v>14.88</v>
      </c>
      <c r="J81">
        <f>BYPL_EOD!AA81+BYPL_EOD!AB81</f>
        <v>8.15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36.11</v>
      </c>
      <c r="O81" s="113">
        <f t="shared" si="7"/>
        <v>0.49000000000000199</v>
      </c>
      <c r="P81">
        <v>15.081916366657437</v>
      </c>
      <c r="Q81">
        <v>8.2605926336194972</v>
      </c>
      <c r="R81">
        <v>0</v>
      </c>
      <c r="S81">
        <v>2.1082248684574911</v>
      </c>
      <c r="T81">
        <v>11.149266131265579</v>
      </c>
      <c r="U81" s="115">
        <f t="shared" si="8"/>
        <v>36.6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80</v>
      </c>
      <c r="G82">
        <f t="shared" si="11"/>
        <v>37.6</v>
      </c>
      <c r="H82" s="113"/>
      <c r="I82">
        <f>BRPL_EOD!AA82+BRPL_EOD!AB82</f>
        <v>15.49</v>
      </c>
      <c r="J82">
        <f>BYPL_EOD!AA82+BYPL_EOD!AB82</f>
        <v>8.48</v>
      </c>
      <c r="K82">
        <f>MES_EOD!AA82+MES_EOD!AB82</f>
        <v>0</v>
      </c>
      <c r="L82">
        <f>NDMC_EOD!AA82+NDMC_EOD!AB82</f>
        <v>2.08</v>
      </c>
      <c r="M82">
        <f>TPDDL_EOD!AA82+TPDDL_EOD!AB82</f>
        <v>11.06</v>
      </c>
      <c r="N82">
        <f t="shared" si="6"/>
        <v>37.11</v>
      </c>
      <c r="O82" s="113">
        <f t="shared" si="7"/>
        <v>0.49000000000000199</v>
      </c>
      <c r="P82">
        <v>15.694529776340611</v>
      </c>
      <c r="Q82">
        <v>8.5919698194556737</v>
      </c>
      <c r="R82">
        <v>0</v>
      </c>
      <c r="S82">
        <v>2.1074642953381839</v>
      </c>
      <c r="T82">
        <v>11.206036108865536</v>
      </c>
      <c r="U82" s="115">
        <f t="shared" si="8"/>
        <v>37.600000000000009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80</v>
      </c>
      <c r="G83">
        <f t="shared" si="11"/>
        <v>37.6</v>
      </c>
      <c r="H83" s="113"/>
      <c r="I83">
        <f>BRPL_EOD!AA83+BRPL_EOD!AB83</f>
        <v>15.49</v>
      </c>
      <c r="J83">
        <f>BYPL_EOD!AA83+BYPL_EOD!AB83</f>
        <v>8.48</v>
      </c>
      <c r="K83">
        <f>MES_EOD!AA83+MES_EOD!AB83</f>
        <v>0</v>
      </c>
      <c r="L83">
        <f>NDMC_EOD!AA83+NDMC_EOD!AB83</f>
        <v>2.08</v>
      </c>
      <c r="M83">
        <f>TPDDL_EOD!AA83+TPDDL_EOD!AB83</f>
        <v>11.06</v>
      </c>
      <c r="N83">
        <f t="shared" si="6"/>
        <v>37.11</v>
      </c>
      <c r="O83" s="113">
        <f t="shared" si="7"/>
        <v>0.49000000000000199</v>
      </c>
      <c r="P83">
        <v>15.694529776340611</v>
      </c>
      <c r="Q83">
        <v>8.5919698194556737</v>
      </c>
      <c r="R83">
        <v>0</v>
      </c>
      <c r="S83">
        <v>2.1074642953381839</v>
      </c>
      <c r="T83">
        <v>11.206036108865536</v>
      </c>
      <c r="U83" s="115">
        <f t="shared" si="8"/>
        <v>37.600000000000009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80</v>
      </c>
      <c r="G84">
        <f t="shared" si="11"/>
        <v>37.6</v>
      </c>
      <c r="H84" s="113"/>
      <c r="I84">
        <f>BRPL_EOD!AA84+BRPL_EOD!AB84</f>
        <v>15.49</v>
      </c>
      <c r="J84">
        <f>BYPL_EOD!AA84+BYPL_EOD!AB84</f>
        <v>8.48</v>
      </c>
      <c r="K84">
        <f>MES_EOD!AA84+MES_EOD!AB84</f>
        <v>0</v>
      </c>
      <c r="L84">
        <f>NDMC_EOD!AA84+NDMC_EOD!AB84</f>
        <v>2.08</v>
      </c>
      <c r="M84">
        <f>TPDDL_EOD!AA84+TPDDL_EOD!AB84</f>
        <v>11.06</v>
      </c>
      <c r="N84">
        <f t="shared" si="6"/>
        <v>37.11</v>
      </c>
      <c r="O84" s="113">
        <f t="shared" si="7"/>
        <v>0.49000000000000199</v>
      </c>
      <c r="P84">
        <v>15.694529776340611</v>
      </c>
      <c r="Q84">
        <v>8.5919698194556737</v>
      </c>
      <c r="R84">
        <v>0</v>
      </c>
      <c r="S84">
        <v>2.1074642953381839</v>
      </c>
      <c r="T84">
        <v>11.206036108865536</v>
      </c>
      <c r="U84" s="115">
        <f t="shared" si="8"/>
        <v>37.600000000000009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80</v>
      </c>
      <c r="G85">
        <f t="shared" si="11"/>
        <v>37.6</v>
      </c>
      <c r="H85" s="113"/>
      <c r="I85">
        <f>BRPL_EOD!AA85+BRPL_EOD!AB85</f>
        <v>15.49</v>
      </c>
      <c r="J85">
        <f>BYPL_EOD!AA85+BYPL_EOD!AB85</f>
        <v>8.48</v>
      </c>
      <c r="K85">
        <f>MES_EOD!AA85+MES_EOD!AB85</f>
        <v>0</v>
      </c>
      <c r="L85">
        <f>NDMC_EOD!AA85+NDMC_EOD!AB85</f>
        <v>2.08</v>
      </c>
      <c r="M85">
        <f>TPDDL_EOD!AA85+TPDDL_EOD!AB85</f>
        <v>11.06</v>
      </c>
      <c r="N85">
        <f t="shared" si="6"/>
        <v>37.11</v>
      </c>
      <c r="O85" s="113">
        <f t="shared" si="7"/>
        <v>0.49000000000000199</v>
      </c>
      <c r="P85">
        <v>15.694529776340611</v>
      </c>
      <c r="Q85">
        <v>8.5919698194556737</v>
      </c>
      <c r="R85">
        <v>0</v>
      </c>
      <c r="S85">
        <v>2.1074642953381839</v>
      </c>
      <c r="T85">
        <v>11.206036108865536</v>
      </c>
      <c r="U85" s="115">
        <f t="shared" si="8"/>
        <v>37.600000000000009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80</v>
      </c>
      <c r="G86">
        <f t="shared" si="11"/>
        <v>37.6</v>
      </c>
      <c r="H86" s="113"/>
      <c r="I86">
        <f>BRPL_EOD!AA86+BRPL_EOD!AB86</f>
        <v>15.49</v>
      </c>
      <c r="J86">
        <f>BYPL_EOD!AA86+BYPL_EOD!AB86</f>
        <v>8.48</v>
      </c>
      <c r="K86">
        <f>MES_EOD!AA86+MES_EOD!AB86</f>
        <v>0</v>
      </c>
      <c r="L86">
        <f>NDMC_EOD!AA86+NDMC_EOD!AB86</f>
        <v>2.08</v>
      </c>
      <c r="M86">
        <f>TPDDL_EOD!AA86+TPDDL_EOD!AB86</f>
        <v>11.06</v>
      </c>
      <c r="N86">
        <f t="shared" si="6"/>
        <v>37.11</v>
      </c>
      <c r="O86" s="113">
        <f t="shared" si="7"/>
        <v>0.49000000000000199</v>
      </c>
      <c r="P86">
        <v>15.694529776340611</v>
      </c>
      <c r="Q86">
        <v>8.5919698194556737</v>
      </c>
      <c r="R86">
        <v>0</v>
      </c>
      <c r="S86">
        <v>2.1074642953381839</v>
      </c>
      <c r="T86">
        <v>11.206036108865536</v>
      </c>
      <c r="U86" s="115">
        <f t="shared" si="8"/>
        <v>37.600000000000009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80</v>
      </c>
      <c r="G87">
        <f t="shared" si="11"/>
        <v>37.6</v>
      </c>
      <c r="H87" s="113"/>
      <c r="I87">
        <f>BRPL_EOD!AA87+BRPL_EOD!AB87</f>
        <v>15.49</v>
      </c>
      <c r="J87">
        <f>BYPL_EOD!AA87+BYPL_EOD!AB87</f>
        <v>8.48</v>
      </c>
      <c r="K87">
        <f>MES_EOD!AA87+MES_EOD!AB87</f>
        <v>0</v>
      </c>
      <c r="L87">
        <f>NDMC_EOD!AA87+NDMC_EOD!AB87</f>
        <v>2.08</v>
      </c>
      <c r="M87">
        <f>TPDDL_EOD!AA87+TPDDL_EOD!AB87</f>
        <v>11.06</v>
      </c>
      <c r="N87">
        <f t="shared" si="6"/>
        <v>37.11</v>
      </c>
      <c r="O87" s="113">
        <f t="shared" si="7"/>
        <v>0.49000000000000199</v>
      </c>
      <c r="P87">
        <v>15.694529776340611</v>
      </c>
      <c r="Q87">
        <v>8.5919698194556737</v>
      </c>
      <c r="R87">
        <v>0</v>
      </c>
      <c r="S87">
        <v>2.1074642953381839</v>
      </c>
      <c r="T87">
        <v>11.206036108865536</v>
      </c>
      <c r="U87" s="115">
        <f t="shared" si="8"/>
        <v>37.600000000000009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80</v>
      </c>
      <c r="G88">
        <f t="shared" si="11"/>
        <v>37.6</v>
      </c>
      <c r="H88" s="113"/>
      <c r="I88">
        <f>BRPL_EOD!AA88+BRPL_EOD!AB88</f>
        <v>15.49</v>
      </c>
      <c r="J88">
        <f>BYPL_EOD!AA88+BYPL_EOD!AB88</f>
        <v>8.48</v>
      </c>
      <c r="K88">
        <f>MES_EOD!AA88+MES_EOD!AB88</f>
        <v>0</v>
      </c>
      <c r="L88">
        <f>NDMC_EOD!AA88+NDMC_EOD!AB88</f>
        <v>2.08</v>
      </c>
      <c r="M88">
        <f>TPDDL_EOD!AA88+TPDDL_EOD!AB88</f>
        <v>11.06</v>
      </c>
      <c r="N88">
        <f t="shared" si="6"/>
        <v>37.11</v>
      </c>
      <c r="O88" s="113">
        <f t="shared" si="7"/>
        <v>0.49000000000000199</v>
      </c>
      <c r="P88">
        <v>15.694529776340611</v>
      </c>
      <c r="Q88">
        <v>8.5919698194556737</v>
      </c>
      <c r="R88">
        <v>0</v>
      </c>
      <c r="S88">
        <v>2.1074642953381839</v>
      </c>
      <c r="T88">
        <v>11.206036108865536</v>
      </c>
      <c r="U88" s="115">
        <f t="shared" si="8"/>
        <v>37.600000000000009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80</v>
      </c>
      <c r="G89">
        <f t="shared" si="11"/>
        <v>37.6</v>
      </c>
      <c r="H89" s="113"/>
      <c r="I89">
        <f>BRPL_EOD!AA89+BRPL_EOD!AB89</f>
        <v>15.49</v>
      </c>
      <c r="J89">
        <f>BYPL_EOD!AA89+BYPL_EOD!AB89</f>
        <v>8.48</v>
      </c>
      <c r="K89">
        <f>MES_EOD!AA89+MES_EOD!AB89</f>
        <v>0</v>
      </c>
      <c r="L89">
        <f>NDMC_EOD!AA89+NDMC_EOD!AB89</f>
        <v>2.08</v>
      </c>
      <c r="M89">
        <f>TPDDL_EOD!AA89+TPDDL_EOD!AB89</f>
        <v>11.06</v>
      </c>
      <c r="N89">
        <f t="shared" si="6"/>
        <v>37.11</v>
      </c>
      <c r="O89" s="113">
        <f t="shared" si="7"/>
        <v>0.49000000000000199</v>
      </c>
      <c r="P89">
        <v>15.694529776340611</v>
      </c>
      <c r="Q89">
        <v>8.5919698194556737</v>
      </c>
      <c r="R89">
        <v>0</v>
      </c>
      <c r="S89">
        <v>2.1074642953381839</v>
      </c>
      <c r="T89">
        <v>11.206036108865536</v>
      </c>
      <c r="U89" s="115">
        <f t="shared" si="8"/>
        <v>37.600000000000009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80</v>
      </c>
      <c r="G90">
        <f t="shared" si="11"/>
        <v>37.6</v>
      </c>
      <c r="H90" s="113"/>
      <c r="I90">
        <f>BRPL_EOD!AA90+BRPL_EOD!AB90</f>
        <v>15.49</v>
      </c>
      <c r="J90">
        <f>BYPL_EOD!AA90+BYPL_EOD!AB90</f>
        <v>8.48</v>
      </c>
      <c r="K90">
        <f>MES_EOD!AA90+MES_EOD!AB90</f>
        <v>0</v>
      </c>
      <c r="L90">
        <f>NDMC_EOD!AA90+NDMC_EOD!AB90</f>
        <v>2.08</v>
      </c>
      <c r="M90">
        <f>TPDDL_EOD!AA90+TPDDL_EOD!AB90</f>
        <v>11.06</v>
      </c>
      <c r="N90">
        <f t="shared" si="6"/>
        <v>37.11</v>
      </c>
      <c r="O90" s="113">
        <f t="shared" si="7"/>
        <v>0.49000000000000199</v>
      </c>
      <c r="P90">
        <v>15.694529776340611</v>
      </c>
      <c r="Q90">
        <v>8.5919698194556737</v>
      </c>
      <c r="R90">
        <v>0</v>
      </c>
      <c r="S90">
        <v>2.1074642953381839</v>
      </c>
      <c r="T90">
        <v>11.206036108865536</v>
      </c>
      <c r="U90" s="115">
        <f t="shared" si="8"/>
        <v>37.600000000000009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80</v>
      </c>
      <c r="G91">
        <f t="shared" si="11"/>
        <v>37.6</v>
      </c>
      <c r="H91" s="113"/>
      <c r="I91">
        <f>BRPL_EOD!AA91+BRPL_EOD!AB91</f>
        <v>15.49</v>
      </c>
      <c r="J91">
        <f>BYPL_EOD!AA91+BYPL_EOD!AB91</f>
        <v>8.48</v>
      </c>
      <c r="K91">
        <f>MES_EOD!AA91+MES_EOD!AB91</f>
        <v>0</v>
      </c>
      <c r="L91">
        <f>NDMC_EOD!AA91+NDMC_EOD!AB91</f>
        <v>2.08</v>
      </c>
      <c r="M91">
        <f>TPDDL_EOD!AA91+TPDDL_EOD!AB91</f>
        <v>11.06</v>
      </c>
      <c r="N91">
        <f t="shared" si="6"/>
        <v>37.11</v>
      </c>
      <c r="O91" s="113">
        <f t="shared" si="7"/>
        <v>0.49000000000000199</v>
      </c>
      <c r="P91">
        <v>15.694529776340611</v>
      </c>
      <c r="Q91">
        <v>8.5919698194556737</v>
      </c>
      <c r="R91">
        <v>0</v>
      </c>
      <c r="S91">
        <v>2.1074642953381839</v>
      </c>
      <c r="T91">
        <v>11.206036108865536</v>
      </c>
      <c r="U91" s="115">
        <f t="shared" si="8"/>
        <v>37.600000000000009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80</v>
      </c>
      <c r="G92">
        <f t="shared" si="11"/>
        <v>37.6</v>
      </c>
      <c r="H92" s="113"/>
      <c r="I92">
        <f>BRPL_EOD!AA92+BRPL_EOD!AB92</f>
        <v>15.49</v>
      </c>
      <c r="J92">
        <f>BYPL_EOD!AA92+BYPL_EOD!AB92</f>
        <v>8.48</v>
      </c>
      <c r="K92">
        <f>MES_EOD!AA92+MES_EOD!AB92</f>
        <v>0</v>
      </c>
      <c r="L92">
        <f>NDMC_EOD!AA92+NDMC_EOD!AB92</f>
        <v>2.08</v>
      </c>
      <c r="M92">
        <f>TPDDL_EOD!AA92+TPDDL_EOD!AB92</f>
        <v>11.06</v>
      </c>
      <c r="N92">
        <f t="shared" si="6"/>
        <v>37.11</v>
      </c>
      <c r="O92" s="113">
        <f t="shared" si="7"/>
        <v>0.49000000000000199</v>
      </c>
      <c r="P92">
        <v>15.694529776340611</v>
      </c>
      <c r="Q92">
        <v>8.5919698194556737</v>
      </c>
      <c r="R92">
        <v>0</v>
      </c>
      <c r="S92">
        <v>2.1074642953381839</v>
      </c>
      <c r="T92">
        <v>11.206036108865536</v>
      </c>
      <c r="U92" s="115">
        <f t="shared" si="8"/>
        <v>37.600000000000009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80</v>
      </c>
      <c r="G93">
        <f t="shared" si="11"/>
        <v>37.6</v>
      </c>
      <c r="H93" s="113"/>
      <c r="I93">
        <f>BRPL_EOD!AA93+BRPL_EOD!AB93</f>
        <v>15.49</v>
      </c>
      <c r="J93">
        <f>BYPL_EOD!AA93+BYPL_EOD!AB93</f>
        <v>8.48</v>
      </c>
      <c r="K93">
        <f>MES_EOD!AA93+MES_EOD!AB93</f>
        <v>0</v>
      </c>
      <c r="L93">
        <f>NDMC_EOD!AA93+NDMC_EOD!AB93</f>
        <v>2.08</v>
      </c>
      <c r="M93">
        <f>TPDDL_EOD!AA93+TPDDL_EOD!AB93</f>
        <v>11.06</v>
      </c>
      <c r="N93">
        <f t="shared" si="6"/>
        <v>37.11</v>
      </c>
      <c r="O93" s="113">
        <f t="shared" si="7"/>
        <v>0.49000000000000199</v>
      </c>
      <c r="P93">
        <v>15.694529776340611</v>
      </c>
      <c r="Q93">
        <v>8.5919698194556737</v>
      </c>
      <c r="R93">
        <v>0</v>
      </c>
      <c r="S93">
        <v>2.1074642953381839</v>
      </c>
      <c r="T93">
        <v>11.206036108865536</v>
      </c>
      <c r="U93" s="115">
        <f t="shared" si="8"/>
        <v>37.600000000000009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80</v>
      </c>
      <c r="G94">
        <f t="shared" si="11"/>
        <v>37.6</v>
      </c>
      <c r="H94" s="113"/>
      <c r="I94">
        <f>BRPL_EOD!AA94+BRPL_EOD!AB94</f>
        <v>15.49</v>
      </c>
      <c r="J94">
        <f>BYPL_EOD!AA94+BYPL_EOD!AB94</f>
        <v>8.48</v>
      </c>
      <c r="K94">
        <f>MES_EOD!AA94+MES_EOD!AB94</f>
        <v>0</v>
      </c>
      <c r="L94">
        <f>NDMC_EOD!AA94+NDMC_EOD!AB94</f>
        <v>2.08</v>
      </c>
      <c r="M94">
        <f>TPDDL_EOD!AA94+TPDDL_EOD!AB94</f>
        <v>11.06</v>
      </c>
      <c r="N94">
        <f t="shared" si="6"/>
        <v>37.11</v>
      </c>
      <c r="O94" s="113">
        <f t="shared" si="7"/>
        <v>0.49000000000000199</v>
      </c>
      <c r="P94">
        <v>15.694529776340611</v>
      </c>
      <c r="Q94">
        <v>8.5919698194556737</v>
      </c>
      <c r="R94">
        <v>0</v>
      </c>
      <c r="S94">
        <v>2.1074642953381839</v>
      </c>
      <c r="T94">
        <v>11.206036108865536</v>
      </c>
      <c r="U94" s="115">
        <f t="shared" si="8"/>
        <v>37.600000000000009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80</v>
      </c>
      <c r="G95">
        <f t="shared" si="11"/>
        <v>37.6</v>
      </c>
      <c r="H95" s="113"/>
      <c r="I95">
        <f>BRPL_EOD!AA95+BRPL_EOD!AB95</f>
        <v>15.49</v>
      </c>
      <c r="J95">
        <f>BYPL_EOD!AA95+BYPL_EOD!AB95</f>
        <v>8.48</v>
      </c>
      <c r="K95">
        <f>MES_EOD!AA95+MES_EOD!AB95</f>
        <v>0</v>
      </c>
      <c r="L95">
        <f>NDMC_EOD!AA95+NDMC_EOD!AB95</f>
        <v>2.08</v>
      </c>
      <c r="M95">
        <f>TPDDL_EOD!AA95+TPDDL_EOD!AB95</f>
        <v>11.06</v>
      </c>
      <c r="N95">
        <f t="shared" si="6"/>
        <v>37.11</v>
      </c>
      <c r="O95" s="113">
        <f t="shared" si="7"/>
        <v>0.49000000000000199</v>
      </c>
      <c r="P95">
        <v>15.694529776340611</v>
      </c>
      <c r="Q95">
        <v>8.5919698194556737</v>
      </c>
      <c r="R95">
        <v>0</v>
      </c>
      <c r="S95">
        <v>2.1074642953381839</v>
      </c>
      <c r="T95">
        <v>11.206036108865536</v>
      </c>
      <c r="U95" s="115">
        <f t="shared" si="8"/>
        <v>37.600000000000009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80</v>
      </c>
      <c r="G96">
        <f t="shared" si="11"/>
        <v>37.6</v>
      </c>
      <c r="H96" s="113"/>
      <c r="I96">
        <f>BRPL_EOD!AA96+BRPL_EOD!AB96</f>
        <v>15.49</v>
      </c>
      <c r="J96">
        <f>BYPL_EOD!AA96+BYPL_EOD!AB96</f>
        <v>8.48</v>
      </c>
      <c r="K96">
        <f>MES_EOD!AA96+MES_EOD!AB96</f>
        <v>0</v>
      </c>
      <c r="L96">
        <f>NDMC_EOD!AA96+NDMC_EOD!AB96</f>
        <v>2.08</v>
      </c>
      <c r="M96">
        <f>TPDDL_EOD!AA96+TPDDL_EOD!AB96</f>
        <v>11.06</v>
      </c>
      <c r="N96">
        <f t="shared" si="6"/>
        <v>37.11</v>
      </c>
      <c r="O96" s="113">
        <f t="shared" si="7"/>
        <v>0.49000000000000199</v>
      </c>
      <c r="P96">
        <v>15.694529776340611</v>
      </c>
      <c r="Q96">
        <v>8.5919698194556737</v>
      </c>
      <c r="R96">
        <v>0</v>
      </c>
      <c r="S96">
        <v>2.1074642953381839</v>
      </c>
      <c r="T96">
        <v>11.206036108865536</v>
      </c>
      <c r="U96" s="115">
        <f t="shared" si="8"/>
        <v>37.600000000000009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80</v>
      </c>
      <c r="G97">
        <f t="shared" si="11"/>
        <v>37.6</v>
      </c>
      <c r="H97" s="113"/>
      <c r="I97">
        <f>BRPL_EOD!AA97+BRPL_EOD!AB97</f>
        <v>15.49</v>
      </c>
      <c r="J97">
        <f>BYPL_EOD!AA97+BYPL_EOD!AB97</f>
        <v>8.48</v>
      </c>
      <c r="K97">
        <f>MES_EOD!AA97+MES_EOD!AB97</f>
        <v>0</v>
      </c>
      <c r="L97">
        <f>NDMC_EOD!AA97+NDMC_EOD!AB97</f>
        <v>2.08</v>
      </c>
      <c r="M97">
        <f>TPDDL_EOD!AA97+TPDDL_EOD!AB97</f>
        <v>11.06</v>
      </c>
      <c r="N97">
        <f t="shared" si="6"/>
        <v>37.11</v>
      </c>
      <c r="O97" s="113">
        <f t="shared" si="7"/>
        <v>0.49000000000000199</v>
      </c>
      <c r="P97">
        <v>15.694529776340611</v>
      </c>
      <c r="Q97">
        <v>8.5919698194556737</v>
      </c>
      <c r="R97">
        <v>0</v>
      </c>
      <c r="S97">
        <v>2.1074642953381839</v>
      </c>
      <c r="T97">
        <v>11.206036108865536</v>
      </c>
      <c r="U97" s="115">
        <f t="shared" si="8"/>
        <v>37.600000000000009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80</v>
      </c>
      <c r="G98">
        <f t="shared" si="11"/>
        <v>37.6</v>
      </c>
      <c r="H98" s="113"/>
      <c r="I98">
        <f>BRPL_EOD!AA98+BRPL_EOD!AB98</f>
        <v>15.49</v>
      </c>
      <c r="J98">
        <f>BYPL_EOD!AA98+BYPL_EOD!AB98</f>
        <v>8.48</v>
      </c>
      <c r="K98">
        <f>MES_EOD!AA98+MES_EOD!AB98</f>
        <v>0</v>
      </c>
      <c r="L98">
        <f>NDMC_EOD!AA98+NDMC_EOD!AB98</f>
        <v>2.08</v>
      </c>
      <c r="M98">
        <f>TPDDL_EOD!AA98+TPDDL_EOD!AB98</f>
        <v>11.06</v>
      </c>
      <c r="N98">
        <f t="shared" si="6"/>
        <v>37.11</v>
      </c>
      <c r="O98" s="113">
        <f t="shared" si="7"/>
        <v>0.49000000000000199</v>
      </c>
      <c r="P98">
        <v>15.694529776340611</v>
      </c>
      <c r="Q98">
        <v>8.5919698194556737</v>
      </c>
      <c r="R98">
        <v>0</v>
      </c>
      <c r="S98">
        <v>2.1074642953381839</v>
      </c>
      <c r="T98">
        <v>11.206036108865536</v>
      </c>
      <c r="U98" s="115">
        <f t="shared" si="8"/>
        <v>37.600000000000009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0.8776499999999986</v>
      </c>
      <c r="E99" s="115">
        <f t="shared" si="12"/>
        <v>0</v>
      </c>
      <c r="F99" s="115">
        <f t="shared" si="12"/>
        <v>1.92</v>
      </c>
      <c r="G99" s="115">
        <f t="shared" si="12"/>
        <v>0.8776499999999986</v>
      </c>
      <c r="H99" s="115"/>
      <c r="I99" s="115">
        <f t="shared" si="12"/>
        <v>0.35628249999999995</v>
      </c>
      <c r="J99" s="115">
        <f t="shared" si="12"/>
        <v>0.19761749999999997</v>
      </c>
      <c r="K99" s="115">
        <f t="shared" si="12"/>
        <v>0</v>
      </c>
      <c r="L99" s="115">
        <f t="shared" si="12"/>
        <v>4.9490000000000083E-2</v>
      </c>
      <c r="M99" s="115">
        <f t="shared" si="12"/>
        <v>0.2626349999999999</v>
      </c>
      <c r="N99" s="115">
        <f t="shared" si="12"/>
        <v>0.86602499999999938</v>
      </c>
      <c r="O99" s="115">
        <f t="shared" si="12"/>
        <v>1.1625000000000061E-2</v>
      </c>
      <c r="P99" s="115">
        <f t="shared" si="12"/>
        <v>0.36106294023906293</v>
      </c>
      <c r="Q99" s="115">
        <f t="shared" si="12"/>
        <v>0.20027011716011572</v>
      </c>
      <c r="R99" s="115">
        <f t="shared" si="12"/>
        <v>0</v>
      </c>
      <c r="S99" s="115">
        <f t="shared" si="12"/>
        <v>5.0154691940736656E-2</v>
      </c>
      <c r="T99" s="115">
        <f t="shared" si="12"/>
        <v>0.26616225066008553</v>
      </c>
      <c r="U99" s="115">
        <f t="shared" si="12"/>
        <v>0.8776499999999986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3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3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5">
        <f t="shared" si="9"/>
        <v>216.26</v>
      </c>
      <c r="V75" s="113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220.39999999999998</v>
      </c>
      <c r="E76">
        <f>BAWANA!AM76</f>
        <v>0</v>
      </c>
      <c r="F76">
        <f t="shared" si="11"/>
        <v>256</v>
      </c>
      <c r="G76">
        <f t="shared" si="12"/>
        <v>220.39999999999998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53.95</v>
      </c>
      <c r="N76">
        <f t="shared" si="7"/>
        <v>220.39</v>
      </c>
      <c r="O76" s="113">
        <f t="shared" si="8"/>
        <v>9.9999999999909051E-3</v>
      </c>
      <c r="P76">
        <v>84.005073575086669</v>
      </c>
      <c r="Q76">
        <v>57.6</v>
      </c>
      <c r="R76">
        <v>5.84</v>
      </c>
      <c r="S76">
        <v>19.001213482896265</v>
      </c>
      <c r="T76">
        <v>53.95371294201707</v>
      </c>
      <c r="U76" s="115">
        <f t="shared" si="9"/>
        <v>220.4</v>
      </c>
      <c r="V76" s="113">
        <f t="shared" si="10"/>
        <v>0</v>
      </c>
      <c r="Y76">
        <f>BAWANA!AW76+BAWANA!AX76</f>
        <v>24.8</v>
      </c>
      <c r="Z76">
        <f>BAWANA!BD76+BAWANA!BE76</f>
        <v>24.8</v>
      </c>
      <c r="AA76">
        <f>BAWANA!X76+BAWANA!Y76</f>
        <v>24.8</v>
      </c>
      <c r="AB76">
        <f>BAWANA!AE76+BAWANA!AF76</f>
        <v>24.8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3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3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5">
        <f t="shared" si="9"/>
        <v>216.26</v>
      </c>
      <c r="V77" s="113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216.26</v>
      </c>
      <c r="E78">
        <f>BAWANA!AM78</f>
        <v>0</v>
      </c>
      <c r="F78">
        <f t="shared" si="11"/>
        <v>256</v>
      </c>
      <c r="G78">
        <f t="shared" si="12"/>
        <v>216.26</v>
      </c>
      <c r="H78" s="113"/>
      <c r="I78">
        <f>BRPL_EOD!AI78+BRPL_EOD!AJ78</f>
        <v>84</v>
      </c>
      <c r="J78">
        <f>BYPL_EOD!AI78+BYPL_EOD!AJ78</f>
        <v>48.37</v>
      </c>
      <c r="K78">
        <f>MES_EOD!AI78+MES_EOD!AJ78</f>
        <v>5.84</v>
      </c>
      <c r="L78">
        <f>NDMC_EOD!AI78+NDMC_EOD!AJ78</f>
        <v>19.600000000000001</v>
      </c>
      <c r="M78">
        <f>TPDDL_EOD!AI78+TPDDL_EOD!AJ78</f>
        <v>58.45</v>
      </c>
      <c r="N78">
        <f t="shared" si="7"/>
        <v>216.26</v>
      </c>
      <c r="O78" s="113">
        <f t="shared" si="8"/>
        <v>0</v>
      </c>
      <c r="P78">
        <v>84</v>
      </c>
      <c r="Q78">
        <v>48.37</v>
      </c>
      <c r="R78">
        <v>5.84</v>
      </c>
      <c r="S78">
        <v>19.600000000000001</v>
      </c>
      <c r="T78">
        <v>58.45</v>
      </c>
      <c r="U78" s="115">
        <f t="shared" si="9"/>
        <v>216.26</v>
      </c>
      <c r="V78" s="113">
        <f t="shared" si="10"/>
        <v>0</v>
      </c>
      <c r="Y78">
        <f>BAWANA!AW78+BAWANA!AX78</f>
        <v>26.87</v>
      </c>
      <c r="Z78">
        <f>BAWANA!BD78+BAWANA!BE78</f>
        <v>26.87</v>
      </c>
      <c r="AA78">
        <f>BAWANA!X78+BAWANA!Y78</f>
        <v>26.87</v>
      </c>
      <c r="AB78">
        <f>BAWANA!AE78+BAWANA!AF78</f>
        <v>26.87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216.26</v>
      </c>
      <c r="E79">
        <f>BAWANA!AM79</f>
        <v>0</v>
      </c>
      <c r="F79">
        <f t="shared" si="11"/>
        <v>256</v>
      </c>
      <c r="G79">
        <f t="shared" si="12"/>
        <v>216.26</v>
      </c>
      <c r="H79" s="113"/>
      <c r="I79">
        <f>BRPL_EOD!AI79+BRPL_EOD!AJ79</f>
        <v>84</v>
      </c>
      <c r="J79">
        <f>BYPL_EOD!AI79+BYPL_EOD!AJ79</f>
        <v>48.37</v>
      </c>
      <c r="K79">
        <f>MES_EOD!AI79+MES_EOD!AJ79</f>
        <v>5.84</v>
      </c>
      <c r="L79">
        <f>NDMC_EOD!AI79+NDMC_EOD!AJ79</f>
        <v>19.600000000000001</v>
      </c>
      <c r="M79">
        <f>TPDDL_EOD!AI79+TPDDL_EOD!AJ79</f>
        <v>58.45</v>
      </c>
      <c r="N79">
        <f t="shared" si="7"/>
        <v>216.26</v>
      </c>
      <c r="O79" s="113">
        <f t="shared" si="8"/>
        <v>0</v>
      </c>
      <c r="P79">
        <v>84</v>
      </c>
      <c r="Q79">
        <v>48.37</v>
      </c>
      <c r="R79">
        <v>5.84</v>
      </c>
      <c r="S79">
        <v>19.600000000000001</v>
      </c>
      <c r="T79">
        <v>58.45</v>
      </c>
      <c r="U79" s="115">
        <f t="shared" si="9"/>
        <v>216.26</v>
      </c>
      <c r="V79" s="113">
        <f t="shared" si="10"/>
        <v>0</v>
      </c>
      <c r="Y79">
        <f>BAWANA!AW79+BAWANA!AX79</f>
        <v>26.87</v>
      </c>
      <c r="Z79">
        <f>BAWANA!BD79+BAWANA!BE79</f>
        <v>26.87</v>
      </c>
      <c r="AA79">
        <f>BAWANA!X79+BAWANA!Y79</f>
        <v>26.87</v>
      </c>
      <c r="AB79">
        <f>BAWANA!AE79+BAWANA!AF79</f>
        <v>26.87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216.26</v>
      </c>
      <c r="E80">
        <f>BAWANA!AM80</f>
        <v>0</v>
      </c>
      <c r="F80">
        <f t="shared" si="11"/>
        <v>256</v>
      </c>
      <c r="G80">
        <f t="shared" si="12"/>
        <v>216.26</v>
      </c>
      <c r="H80" s="113"/>
      <c r="I80">
        <f>BRPL_EOD!AI80+BRPL_EOD!AJ80</f>
        <v>84</v>
      </c>
      <c r="J80">
        <f>BYPL_EOD!AI80+BYPL_EOD!AJ80</f>
        <v>48.37</v>
      </c>
      <c r="K80">
        <f>MES_EOD!AI80+MES_EOD!AJ80</f>
        <v>5.84</v>
      </c>
      <c r="L80">
        <f>NDMC_EOD!AI80+NDMC_EOD!AJ80</f>
        <v>19.600000000000001</v>
      </c>
      <c r="M80">
        <f>TPDDL_EOD!AI80+TPDDL_EOD!AJ80</f>
        <v>58.45</v>
      </c>
      <c r="N80">
        <f t="shared" si="7"/>
        <v>216.26</v>
      </c>
      <c r="O80" s="113">
        <f t="shared" si="8"/>
        <v>0</v>
      </c>
      <c r="P80">
        <v>84</v>
      </c>
      <c r="Q80">
        <v>48.37</v>
      </c>
      <c r="R80">
        <v>5.84</v>
      </c>
      <c r="S80">
        <v>19.600000000000001</v>
      </c>
      <c r="T80">
        <v>58.45</v>
      </c>
      <c r="U80" s="115">
        <f t="shared" si="9"/>
        <v>216.26</v>
      </c>
      <c r="V80" s="113">
        <f t="shared" si="10"/>
        <v>0</v>
      </c>
      <c r="Y80">
        <f>BAWANA!AW80+BAWANA!AX80</f>
        <v>26.87</v>
      </c>
      <c r="Z80">
        <f>BAWANA!BD80+BAWANA!BE80</f>
        <v>26.87</v>
      </c>
      <c r="AA80">
        <f>BAWANA!X80+BAWANA!Y80</f>
        <v>26.87</v>
      </c>
      <c r="AB80">
        <f>BAWANA!AE80+BAWANA!AF80</f>
        <v>26.87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216.26</v>
      </c>
      <c r="E81">
        <f>BAWANA!AM81</f>
        <v>0</v>
      </c>
      <c r="F81">
        <f t="shared" si="11"/>
        <v>256</v>
      </c>
      <c r="G81">
        <f t="shared" si="12"/>
        <v>216.26</v>
      </c>
      <c r="H81" s="113"/>
      <c r="I81">
        <f>BRPL_EOD!AI81+BRPL_EOD!AJ81</f>
        <v>84</v>
      </c>
      <c r="J81">
        <f>BYPL_EOD!AI81+BYPL_EOD!AJ81</f>
        <v>48.37</v>
      </c>
      <c r="K81">
        <f>MES_EOD!AI81+MES_EOD!AJ81</f>
        <v>5.84</v>
      </c>
      <c r="L81">
        <f>NDMC_EOD!AI81+NDMC_EOD!AJ81</f>
        <v>19.600000000000001</v>
      </c>
      <c r="M81">
        <f>TPDDL_EOD!AI81+TPDDL_EOD!AJ81</f>
        <v>58.45</v>
      </c>
      <c r="N81">
        <f t="shared" si="7"/>
        <v>216.26</v>
      </c>
      <c r="O81" s="113">
        <f t="shared" si="8"/>
        <v>0</v>
      </c>
      <c r="P81">
        <v>84</v>
      </c>
      <c r="Q81">
        <v>48.37</v>
      </c>
      <c r="R81">
        <v>5.84</v>
      </c>
      <c r="S81">
        <v>19.600000000000001</v>
      </c>
      <c r="T81">
        <v>58.45</v>
      </c>
      <c r="U81" s="115">
        <f t="shared" si="9"/>
        <v>216.26</v>
      </c>
      <c r="V81" s="113">
        <f t="shared" si="10"/>
        <v>0</v>
      </c>
      <c r="Y81">
        <f>BAWANA!AW81+BAWANA!AX81</f>
        <v>26.87</v>
      </c>
      <c r="Z81">
        <f>BAWANA!BD81+BAWANA!BE81</f>
        <v>26.87</v>
      </c>
      <c r="AA81">
        <f>BAWANA!X81+BAWANA!Y81</f>
        <v>26.87</v>
      </c>
      <c r="AB81">
        <f>BAWANA!AE81+BAWANA!AF81</f>
        <v>26.87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216.26</v>
      </c>
      <c r="E82">
        <f>BAWANA!AM82</f>
        <v>0</v>
      </c>
      <c r="F82">
        <f t="shared" si="11"/>
        <v>256</v>
      </c>
      <c r="G82">
        <f t="shared" si="12"/>
        <v>216.26</v>
      </c>
      <c r="H82" s="113"/>
      <c r="I82">
        <f>BRPL_EOD!AI82+BRPL_EOD!AJ82</f>
        <v>84</v>
      </c>
      <c r="J82">
        <f>BYPL_EOD!AI82+BYPL_EOD!AJ82</f>
        <v>48.37</v>
      </c>
      <c r="K82">
        <f>MES_EOD!AI82+MES_EOD!AJ82</f>
        <v>5.84</v>
      </c>
      <c r="L82">
        <f>NDMC_EOD!AI82+NDMC_EOD!AJ82</f>
        <v>19.600000000000001</v>
      </c>
      <c r="M82">
        <f>TPDDL_EOD!AI82+TPDDL_EOD!AJ82</f>
        <v>58.45</v>
      </c>
      <c r="N82">
        <f t="shared" si="7"/>
        <v>216.26</v>
      </c>
      <c r="O82" s="113">
        <f t="shared" si="8"/>
        <v>0</v>
      </c>
      <c r="P82">
        <v>84</v>
      </c>
      <c r="Q82">
        <v>48.37</v>
      </c>
      <c r="R82">
        <v>5.84</v>
      </c>
      <c r="S82">
        <v>19.600000000000001</v>
      </c>
      <c r="T82">
        <v>58.45</v>
      </c>
      <c r="U82" s="115">
        <f t="shared" si="9"/>
        <v>216.26</v>
      </c>
      <c r="V82" s="113">
        <f t="shared" si="10"/>
        <v>0</v>
      </c>
      <c r="Y82">
        <f>BAWANA!AW82+BAWANA!AX82</f>
        <v>26.87</v>
      </c>
      <c r="Z82">
        <f>BAWANA!BD82+BAWANA!BE82</f>
        <v>26.87</v>
      </c>
      <c r="AA82">
        <f>BAWANA!X82+BAWANA!Y82</f>
        <v>26.87</v>
      </c>
      <c r="AB82">
        <f>BAWANA!AE82+BAWANA!AF82</f>
        <v>26.87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216.26</v>
      </c>
      <c r="E83">
        <f>BAWANA!AM83</f>
        <v>0</v>
      </c>
      <c r="F83">
        <f t="shared" si="11"/>
        <v>256</v>
      </c>
      <c r="G83">
        <f t="shared" si="12"/>
        <v>216.26</v>
      </c>
      <c r="H83" s="113"/>
      <c r="I83">
        <f>BRPL_EOD!AI83+BRPL_EOD!AJ83</f>
        <v>84</v>
      </c>
      <c r="J83">
        <f>BYPL_EOD!AI83+BYPL_EOD!AJ83</f>
        <v>48.37</v>
      </c>
      <c r="K83">
        <f>MES_EOD!AI83+MES_EOD!AJ83</f>
        <v>5.84</v>
      </c>
      <c r="L83">
        <f>NDMC_EOD!AI83+NDMC_EOD!AJ83</f>
        <v>19.600000000000001</v>
      </c>
      <c r="M83">
        <f>TPDDL_EOD!AI83+TPDDL_EOD!AJ83</f>
        <v>58.45</v>
      </c>
      <c r="N83">
        <f t="shared" si="7"/>
        <v>216.26</v>
      </c>
      <c r="O83" s="113">
        <f t="shared" si="8"/>
        <v>0</v>
      </c>
      <c r="P83">
        <v>84</v>
      </c>
      <c r="Q83">
        <v>48.37</v>
      </c>
      <c r="R83">
        <v>5.84</v>
      </c>
      <c r="S83">
        <v>19.600000000000001</v>
      </c>
      <c r="T83">
        <v>58.45</v>
      </c>
      <c r="U83" s="115">
        <f t="shared" si="9"/>
        <v>216.26</v>
      </c>
      <c r="V83" s="113">
        <f t="shared" si="10"/>
        <v>0</v>
      </c>
      <c r="Y83">
        <f>BAWANA!AW83+BAWANA!AX83</f>
        <v>26.87</v>
      </c>
      <c r="Z83">
        <f>BAWANA!BD83+BAWANA!BE83</f>
        <v>26.87</v>
      </c>
      <c r="AA83">
        <f>BAWANA!X83+BAWANA!Y83</f>
        <v>26.87</v>
      </c>
      <c r="AB83">
        <f>BAWANA!AE83+BAWANA!AF83</f>
        <v>26.87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216.26</v>
      </c>
      <c r="E84">
        <f>BAWANA!AM84</f>
        <v>0</v>
      </c>
      <c r="F84">
        <f t="shared" si="11"/>
        <v>256</v>
      </c>
      <c r="G84">
        <f t="shared" si="12"/>
        <v>216.26</v>
      </c>
      <c r="H84" s="113"/>
      <c r="I84">
        <f>BRPL_EOD!AI84+BRPL_EOD!AJ84</f>
        <v>84</v>
      </c>
      <c r="J84">
        <f>BYPL_EOD!AI84+BYPL_EOD!AJ84</f>
        <v>48.37</v>
      </c>
      <c r="K84">
        <f>MES_EOD!AI84+MES_EOD!AJ84</f>
        <v>5.84</v>
      </c>
      <c r="L84">
        <f>NDMC_EOD!AI84+NDMC_EOD!AJ84</f>
        <v>19.600000000000001</v>
      </c>
      <c r="M84">
        <f>TPDDL_EOD!AI84+TPDDL_EOD!AJ84</f>
        <v>58.45</v>
      </c>
      <c r="N84">
        <f t="shared" si="7"/>
        <v>216.26</v>
      </c>
      <c r="O84" s="113">
        <f t="shared" si="8"/>
        <v>0</v>
      </c>
      <c r="P84">
        <v>84</v>
      </c>
      <c r="Q84">
        <v>48.37</v>
      </c>
      <c r="R84">
        <v>5.84</v>
      </c>
      <c r="S84">
        <v>19.600000000000001</v>
      </c>
      <c r="T84">
        <v>58.45</v>
      </c>
      <c r="U84" s="115">
        <f t="shared" si="9"/>
        <v>216.26</v>
      </c>
      <c r="V84" s="113">
        <f t="shared" si="10"/>
        <v>0</v>
      </c>
      <c r="Y84">
        <f>BAWANA!AW84+BAWANA!AX84</f>
        <v>26.87</v>
      </c>
      <c r="Z84">
        <f>BAWANA!BD84+BAWANA!BE84</f>
        <v>26.87</v>
      </c>
      <c r="AA84">
        <f>BAWANA!X84+BAWANA!Y84</f>
        <v>26.87</v>
      </c>
      <c r="AB84">
        <f>BAWANA!AE84+BAWANA!AF84</f>
        <v>26.87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216.26</v>
      </c>
      <c r="E85">
        <f>BAWANA!AM85</f>
        <v>0</v>
      </c>
      <c r="F85">
        <f t="shared" si="11"/>
        <v>256</v>
      </c>
      <c r="G85">
        <f t="shared" si="12"/>
        <v>216.26</v>
      </c>
      <c r="H85" s="113"/>
      <c r="I85">
        <f>BRPL_EOD!AI85+BRPL_EOD!AJ85</f>
        <v>84</v>
      </c>
      <c r="J85">
        <f>BYPL_EOD!AI85+BYPL_EOD!AJ85</f>
        <v>48.37</v>
      </c>
      <c r="K85">
        <f>MES_EOD!AI85+MES_EOD!AJ85</f>
        <v>5.84</v>
      </c>
      <c r="L85">
        <f>NDMC_EOD!AI85+NDMC_EOD!AJ85</f>
        <v>19.600000000000001</v>
      </c>
      <c r="M85">
        <f>TPDDL_EOD!AI85+TPDDL_EOD!AJ85</f>
        <v>58.45</v>
      </c>
      <c r="N85">
        <f t="shared" si="7"/>
        <v>216.26</v>
      </c>
      <c r="O85" s="113">
        <f t="shared" si="8"/>
        <v>0</v>
      </c>
      <c r="P85">
        <v>84</v>
      </c>
      <c r="Q85">
        <v>48.37</v>
      </c>
      <c r="R85">
        <v>5.84</v>
      </c>
      <c r="S85">
        <v>19.600000000000001</v>
      </c>
      <c r="T85">
        <v>58.45</v>
      </c>
      <c r="U85" s="115">
        <f t="shared" si="9"/>
        <v>216.26</v>
      </c>
      <c r="V85" s="113">
        <f t="shared" si="10"/>
        <v>0</v>
      </c>
      <c r="Y85">
        <f>BAWANA!AW85+BAWANA!AX85</f>
        <v>26.87</v>
      </c>
      <c r="Z85">
        <f>BAWANA!BD85+BAWANA!BE85</f>
        <v>26.87</v>
      </c>
      <c r="AA85">
        <f>BAWANA!X85+BAWANA!Y85</f>
        <v>26.87</v>
      </c>
      <c r="AB85">
        <f>BAWANA!AE85+BAWANA!AF85</f>
        <v>26.87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216.26</v>
      </c>
      <c r="E86">
        <f>BAWANA!AM86</f>
        <v>0</v>
      </c>
      <c r="F86">
        <f t="shared" si="11"/>
        <v>256</v>
      </c>
      <c r="G86">
        <f t="shared" si="12"/>
        <v>216.26</v>
      </c>
      <c r="H86" s="113"/>
      <c r="I86">
        <f>BRPL_EOD!AI86+BRPL_EOD!AJ86</f>
        <v>84</v>
      </c>
      <c r="J86">
        <f>BYPL_EOD!AI86+BYPL_EOD!AJ86</f>
        <v>48.37</v>
      </c>
      <c r="K86">
        <f>MES_EOD!AI86+MES_EOD!AJ86</f>
        <v>5.84</v>
      </c>
      <c r="L86">
        <f>NDMC_EOD!AI86+NDMC_EOD!AJ86</f>
        <v>19.600000000000001</v>
      </c>
      <c r="M86">
        <f>TPDDL_EOD!AI86+TPDDL_EOD!AJ86</f>
        <v>58.45</v>
      </c>
      <c r="N86">
        <f t="shared" si="7"/>
        <v>216.26</v>
      </c>
      <c r="O86" s="113">
        <f t="shared" si="8"/>
        <v>0</v>
      </c>
      <c r="P86">
        <v>84</v>
      </c>
      <c r="Q86">
        <v>48.37</v>
      </c>
      <c r="R86">
        <v>5.84</v>
      </c>
      <c r="S86">
        <v>19.600000000000001</v>
      </c>
      <c r="T86">
        <v>58.45</v>
      </c>
      <c r="U86" s="115">
        <f t="shared" si="9"/>
        <v>216.26</v>
      </c>
      <c r="V86" s="113">
        <f t="shared" si="10"/>
        <v>0</v>
      </c>
      <c r="Y86">
        <f>BAWANA!AW86+BAWANA!AX86</f>
        <v>26.87</v>
      </c>
      <c r="Z86">
        <f>BAWANA!BD86+BAWANA!BE86</f>
        <v>26.87</v>
      </c>
      <c r="AA86">
        <f>BAWANA!X86+BAWANA!Y86</f>
        <v>26.87</v>
      </c>
      <c r="AB86">
        <f>BAWANA!AE86+BAWANA!AF86</f>
        <v>26.87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216.26</v>
      </c>
      <c r="E87">
        <f>BAWANA!AM87</f>
        <v>0</v>
      </c>
      <c r="F87">
        <f t="shared" si="11"/>
        <v>256</v>
      </c>
      <c r="G87">
        <f t="shared" si="12"/>
        <v>216.26</v>
      </c>
      <c r="H87" s="113"/>
      <c r="I87">
        <f>BRPL_EOD!AI87+BRPL_EOD!AJ87</f>
        <v>84</v>
      </c>
      <c r="J87">
        <f>BYPL_EOD!AI87+BYPL_EOD!AJ87</f>
        <v>48.37</v>
      </c>
      <c r="K87">
        <f>MES_EOD!AI87+MES_EOD!AJ87</f>
        <v>5.84</v>
      </c>
      <c r="L87">
        <f>NDMC_EOD!AI87+NDMC_EOD!AJ87</f>
        <v>19.600000000000001</v>
      </c>
      <c r="M87">
        <f>TPDDL_EOD!AI87+TPDDL_EOD!AJ87</f>
        <v>58.45</v>
      </c>
      <c r="N87">
        <f t="shared" si="7"/>
        <v>216.26</v>
      </c>
      <c r="O87" s="113">
        <f t="shared" si="8"/>
        <v>0</v>
      </c>
      <c r="P87">
        <v>84</v>
      </c>
      <c r="Q87">
        <v>48.37</v>
      </c>
      <c r="R87">
        <v>5.84</v>
      </c>
      <c r="S87">
        <v>19.600000000000001</v>
      </c>
      <c r="T87">
        <v>58.45</v>
      </c>
      <c r="U87" s="115">
        <f t="shared" si="9"/>
        <v>216.26</v>
      </c>
      <c r="V87" s="113">
        <f t="shared" si="10"/>
        <v>0</v>
      </c>
      <c r="Y87">
        <f>BAWANA!AW87+BAWANA!AX87</f>
        <v>26.87</v>
      </c>
      <c r="Z87">
        <f>BAWANA!BD87+BAWANA!BE87</f>
        <v>26.87</v>
      </c>
      <c r="AA87">
        <f>BAWANA!X87+BAWANA!Y87</f>
        <v>26.87</v>
      </c>
      <c r="AB87">
        <f>BAWANA!AE87+BAWANA!AF87</f>
        <v>26.87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216.26</v>
      </c>
      <c r="E88">
        <f>BAWANA!AM88</f>
        <v>0</v>
      </c>
      <c r="F88">
        <f t="shared" si="11"/>
        <v>256</v>
      </c>
      <c r="G88">
        <f t="shared" si="12"/>
        <v>216.26</v>
      </c>
      <c r="H88" s="113"/>
      <c r="I88">
        <f>BRPL_EOD!AI88+BRPL_EOD!AJ88</f>
        <v>84</v>
      </c>
      <c r="J88">
        <f>BYPL_EOD!AI88+BYPL_EOD!AJ88</f>
        <v>48.37</v>
      </c>
      <c r="K88">
        <f>MES_EOD!AI88+MES_EOD!AJ88</f>
        <v>5.84</v>
      </c>
      <c r="L88">
        <f>NDMC_EOD!AI88+NDMC_EOD!AJ88</f>
        <v>19.600000000000001</v>
      </c>
      <c r="M88">
        <f>TPDDL_EOD!AI88+TPDDL_EOD!AJ88</f>
        <v>58.45</v>
      </c>
      <c r="N88">
        <f t="shared" si="7"/>
        <v>216.26</v>
      </c>
      <c r="O88" s="113">
        <f t="shared" si="8"/>
        <v>0</v>
      </c>
      <c r="P88">
        <v>84</v>
      </c>
      <c r="Q88">
        <v>48.37</v>
      </c>
      <c r="R88">
        <v>5.84</v>
      </c>
      <c r="S88">
        <v>19.600000000000001</v>
      </c>
      <c r="T88">
        <v>58.45</v>
      </c>
      <c r="U88" s="115">
        <f t="shared" si="9"/>
        <v>216.26</v>
      </c>
      <c r="V88" s="113">
        <f t="shared" si="10"/>
        <v>0</v>
      </c>
      <c r="Y88">
        <f>BAWANA!AW88+BAWANA!AX88</f>
        <v>26.87</v>
      </c>
      <c r="Z88">
        <f>BAWANA!BD88+BAWANA!BE88</f>
        <v>26.87</v>
      </c>
      <c r="AA88">
        <f>BAWANA!X88+BAWANA!Y88</f>
        <v>26.87</v>
      </c>
      <c r="AB88">
        <f>BAWANA!AE88+BAWANA!AF88</f>
        <v>26.87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216.26</v>
      </c>
      <c r="E89">
        <f>BAWANA!AM89</f>
        <v>0</v>
      </c>
      <c r="F89">
        <f t="shared" si="11"/>
        <v>256</v>
      </c>
      <c r="G89">
        <f t="shared" si="12"/>
        <v>216.26</v>
      </c>
      <c r="H89" s="113"/>
      <c r="I89">
        <f>BRPL_EOD!AI89+BRPL_EOD!AJ89</f>
        <v>84</v>
      </c>
      <c r="J89">
        <f>BYPL_EOD!AI89+BYPL_EOD!AJ89</f>
        <v>48.37</v>
      </c>
      <c r="K89">
        <f>MES_EOD!AI89+MES_EOD!AJ89</f>
        <v>5.84</v>
      </c>
      <c r="L89">
        <f>NDMC_EOD!AI89+NDMC_EOD!AJ89</f>
        <v>19.600000000000001</v>
      </c>
      <c r="M89">
        <f>TPDDL_EOD!AI89+TPDDL_EOD!AJ89</f>
        <v>58.45</v>
      </c>
      <c r="N89">
        <f t="shared" si="7"/>
        <v>216.26</v>
      </c>
      <c r="O89" s="113">
        <f t="shared" si="8"/>
        <v>0</v>
      </c>
      <c r="P89">
        <v>84</v>
      </c>
      <c r="Q89">
        <v>48.37</v>
      </c>
      <c r="R89">
        <v>5.84</v>
      </c>
      <c r="S89">
        <v>19.600000000000001</v>
      </c>
      <c r="T89">
        <v>58.45</v>
      </c>
      <c r="U89" s="115">
        <f t="shared" si="9"/>
        <v>216.26</v>
      </c>
      <c r="V89" s="113">
        <f t="shared" si="10"/>
        <v>0</v>
      </c>
      <c r="Y89">
        <f>BAWANA!AW89+BAWANA!AX89</f>
        <v>26.87</v>
      </c>
      <c r="Z89">
        <f>BAWANA!BD89+BAWANA!BE89</f>
        <v>26.87</v>
      </c>
      <c r="AA89">
        <f>BAWANA!X89+BAWANA!Y89</f>
        <v>26.87</v>
      </c>
      <c r="AB89">
        <f>BAWANA!AE89+BAWANA!AF89</f>
        <v>26.87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216.26</v>
      </c>
      <c r="E90">
        <f>BAWANA!AM90</f>
        <v>0</v>
      </c>
      <c r="F90">
        <f t="shared" si="11"/>
        <v>256</v>
      </c>
      <c r="G90">
        <f t="shared" si="12"/>
        <v>216.26</v>
      </c>
      <c r="H90" s="113"/>
      <c r="I90">
        <f>BRPL_EOD!AI90+BRPL_EOD!AJ90</f>
        <v>84</v>
      </c>
      <c r="J90">
        <f>BYPL_EOD!AI90+BYPL_EOD!AJ90</f>
        <v>48.37</v>
      </c>
      <c r="K90">
        <f>MES_EOD!AI90+MES_EOD!AJ90</f>
        <v>5.84</v>
      </c>
      <c r="L90">
        <f>NDMC_EOD!AI90+NDMC_EOD!AJ90</f>
        <v>19.600000000000001</v>
      </c>
      <c r="M90">
        <f>TPDDL_EOD!AI90+TPDDL_EOD!AJ90</f>
        <v>58.45</v>
      </c>
      <c r="N90">
        <f t="shared" si="7"/>
        <v>216.26</v>
      </c>
      <c r="O90" s="113">
        <f t="shared" si="8"/>
        <v>0</v>
      </c>
      <c r="P90">
        <v>84</v>
      </c>
      <c r="Q90">
        <v>48.37</v>
      </c>
      <c r="R90">
        <v>5.84</v>
      </c>
      <c r="S90">
        <v>19.600000000000001</v>
      </c>
      <c r="T90">
        <v>58.45</v>
      </c>
      <c r="U90" s="115">
        <f t="shared" si="9"/>
        <v>216.26</v>
      </c>
      <c r="V90" s="113">
        <f t="shared" si="10"/>
        <v>0</v>
      </c>
      <c r="Y90">
        <f>BAWANA!AW90+BAWANA!AX90</f>
        <v>26.87</v>
      </c>
      <c r="Z90">
        <f>BAWANA!BD90+BAWANA!BE90</f>
        <v>26.87</v>
      </c>
      <c r="AA90">
        <f>BAWANA!X90+BAWANA!Y90</f>
        <v>26.87</v>
      </c>
      <c r="AB90">
        <f>BAWANA!AE90+BAWANA!AF90</f>
        <v>26.87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216.26</v>
      </c>
      <c r="E91">
        <f>BAWANA!AM91</f>
        <v>0</v>
      </c>
      <c r="F91">
        <f t="shared" si="11"/>
        <v>256</v>
      </c>
      <c r="G91">
        <f t="shared" si="12"/>
        <v>216.26</v>
      </c>
      <c r="H91" s="113"/>
      <c r="I91">
        <f>BRPL_EOD!AI91+BRPL_EOD!AJ91</f>
        <v>84</v>
      </c>
      <c r="J91">
        <f>BYPL_EOD!AI91+BYPL_EOD!AJ91</f>
        <v>48.37</v>
      </c>
      <c r="K91">
        <f>MES_EOD!AI91+MES_EOD!AJ91</f>
        <v>5.84</v>
      </c>
      <c r="L91">
        <f>NDMC_EOD!AI91+NDMC_EOD!AJ91</f>
        <v>19.600000000000001</v>
      </c>
      <c r="M91">
        <f>TPDDL_EOD!AI91+TPDDL_EOD!AJ91</f>
        <v>58.45</v>
      </c>
      <c r="N91">
        <f t="shared" si="7"/>
        <v>216.26</v>
      </c>
      <c r="O91" s="113">
        <f t="shared" si="8"/>
        <v>0</v>
      </c>
      <c r="P91">
        <v>84</v>
      </c>
      <c r="Q91">
        <v>48.37</v>
      </c>
      <c r="R91">
        <v>5.84</v>
      </c>
      <c r="S91">
        <v>19.600000000000001</v>
      </c>
      <c r="T91">
        <v>58.45</v>
      </c>
      <c r="U91" s="115">
        <f t="shared" si="9"/>
        <v>216.26</v>
      </c>
      <c r="V91" s="113">
        <f t="shared" si="10"/>
        <v>0</v>
      </c>
      <c r="Y91">
        <f>BAWANA!AW91+BAWANA!AX91</f>
        <v>26.87</v>
      </c>
      <c r="Z91">
        <f>BAWANA!BD91+BAWANA!BE91</f>
        <v>26.87</v>
      </c>
      <c r="AA91">
        <f>BAWANA!X91+BAWANA!Y91</f>
        <v>26.87</v>
      </c>
      <c r="AB91">
        <f>BAWANA!AE91+BAWANA!AF91</f>
        <v>26.87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216.26</v>
      </c>
      <c r="E92">
        <f>BAWANA!AM92</f>
        <v>0</v>
      </c>
      <c r="F92">
        <f t="shared" si="11"/>
        <v>256</v>
      </c>
      <c r="G92">
        <f t="shared" si="12"/>
        <v>216.26</v>
      </c>
      <c r="H92" s="113"/>
      <c r="I92">
        <f>BRPL_EOD!AI92+BRPL_EOD!AJ92</f>
        <v>84</v>
      </c>
      <c r="J92">
        <f>BYPL_EOD!AI92+BYPL_EOD!AJ92</f>
        <v>48.37</v>
      </c>
      <c r="K92">
        <f>MES_EOD!AI92+MES_EOD!AJ92</f>
        <v>5.84</v>
      </c>
      <c r="L92">
        <f>NDMC_EOD!AI92+NDMC_EOD!AJ92</f>
        <v>19.600000000000001</v>
      </c>
      <c r="M92">
        <f>TPDDL_EOD!AI92+TPDDL_EOD!AJ92</f>
        <v>58.45</v>
      </c>
      <c r="N92">
        <f t="shared" si="7"/>
        <v>216.26</v>
      </c>
      <c r="O92" s="113">
        <f t="shared" si="8"/>
        <v>0</v>
      </c>
      <c r="P92">
        <v>84</v>
      </c>
      <c r="Q92">
        <v>48.37</v>
      </c>
      <c r="R92">
        <v>5.84</v>
      </c>
      <c r="S92">
        <v>19.600000000000001</v>
      </c>
      <c r="T92">
        <v>58.45</v>
      </c>
      <c r="U92" s="115">
        <f t="shared" si="9"/>
        <v>216.26</v>
      </c>
      <c r="V92" s="113">
        <f t="shared" si="10"/>
        <v>0</v>
      </c>
      <c r="Y92">
        <f>BAWANA!AW92+BAWANA!AX92</f>
        <v>26.87</v>
      </c>
      <c r="Z92">
        <f>BAWANA!BD92+BAWANA!BE92</f>
        <v>26.87</v>
      </c>
      <c r="AA92">
        <f>BAWANA!X92+BAWANA!Y92</f>
        <v>26.87</v>
      </c>
      <c r="AB92">
        <f>BAWANA!AE92+BAWANA!AF92</f>
        <v>26.87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5.1912749999999948</v>
      </c>
      <c r="E99" s="115">
        <f t="shared" si="14"/>
        <v>0</v>
      </c>
      <c r="F99" s="115">
        <f t="shared" si="14"/>
        <v>6.1440000000000001</v>
      </c>
      <c r="G99" s="115">
        <f t="shared" si="14"/>
        <v>5.1912749999999948</v>
      </c>
      <c r="H99" s="115"/>
      <c r="I99" s="115">
        <f t="shared" si="14"/>
        <v>2.016</v>
      </c>
      <c r="J99" s="115">
        <f t="shared" si="14"/>
        <v>1.163187499999998</v>
      </c>
      <c r="K99" s="115">
        <f t="shared" si="14"/>
        <v>0.14015999999999981</v>
      </c>
      <c r="L99" s="115">
        <f t="shared" si="14"/>
        <v>0.47024999999999928</v>
      </c>
      <c r="M99" s="115">
        <f t="shared" si="14"/>
        <v>1.4016749999999978</v>
      </c>
      <c r="N99" s="115">
        <f t="shared" si="14"/>
        <v>5.1912724999999948</v>
      </c>
      <c r="O99" s="115">
        <f t="shared" si="14"/>
        <v>2.4999999999977263E-6</v>
      </c>
      <c r="P99" s="115">
        <f t="shared" si="14"/>
        <v>2.0160012683937718</v>
      </c>
      <c r="Q99" s="115">
        <f t="shared" si="14"/>
        <v>1.163187499999998</v>
      </c>
      <c r="R99" s="115">
        <f t="shared" si="14"/>
        <v>0.14015999999999981</v>
      </c>
      <c r="S99" s="115">
        <f t="shared" si="14"/>
        <v>0.47025030337072332</v>
      </c>
      <c r="T99" s="115">
        <f t="shared" si="14"/>
        <v>1.401675928235502</v>
      </c>
      <c r="U99" s="115">
        <f t="shared" si="14"/>
        <v>5.1912749999999948</v>
      </c>
      <c r="V99" s="115">
        <f t="shared" si="10"/>
        <v>0</v>
      </c>
      <c r="Y99" s="115">
        <f>SUM(Y3:Y98)/4000</f>
        <v>0.64436249999999851</v>
      </c>
      <c r="Z99" s="115">
        <f t="shared" ref="Z99:AD99" si="15">SUM(Z3:Z98)/4000</f>
        <v>0.64436249999999851</v>
      </c>
      <c r="AA99" s="115">
        <f t="shared" si="15"/>
        <v>0.64436249999999851</v>
      </c>
      <c r="AB99" s="115">
        <f t="shared" si="15"/>
        <v>0.64436249999999851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23.91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19.128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70.16</v>
      </c>
      <c r="H3">
        <v>0</v>
      </c>
      <c r="I3">
        <v>21.92</v>
      </c>
      <c r="J3">
        <v>66.849999999999994</v>
      </c>
      <c r="K3">
        <v>341.57</v>
      </c>
      <c r="L3">
        <v>654.30999999999995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42.4</v>
      </c>
      <c r="S3">
        <v>0</v>
      </c>
      <c r="T3">
        <v>0</v>
      </c>
      <c r="U3">
        <v>418.77</v>
      </c>
      <c r="V3">
        <v>18.21</v>
      </c>
      <c r="W3">
        <v>32.78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9.11</v>
      </c>
      <c r="AE3">
        <v>16.48</v>
      </c>
      <c r="AF3">
        <v>8.8699999999999992</v>
      </c>
      <c r="AG3">
        <v>41.87</v>
      </c>
      <c r="AH3">
        <v>0</v>
      </c>
      <c r="AI3">
        <v>0</v>
      </c>
      <c r="AJ3">
        <v>0</v>
      </c>
      <c r="AK3">
        <v>52.03</v>
      </c>
      <c r="AL3">
        <v>2.33</v>
      </c>
      <c r="AM3">
        <v>0</v>
      </c>
      <c r="AN3">
        <v>0</v>
      </c>
      <c r="AO3">
        <v>0</v>
      </c>
      <c r="AP3">
        <v>11.91</v>
      </c>
      <c r="AQ3">
        <v>14.93</v>
      </c>
      <c r="AR3">
        <v>1.66</v>
      </c>
      <c r="AS3">
        <v>4.57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2539.5000000000005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70.16</v>
      </c>
      <c r="H4">
        <v>0</v>
      </c>
      <c r="I4">
        <v>21.92</v>
      </c>
      <c r="J4">
        <v>66.849999999999994</v>
      </c>
      <c r="K4">
        <v>341.57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42.4</v>
      </c>
      <c r="S4">
        <v>0</v>
      </c>
      <c r="T4">
        <v>0</v>
      </c>
      <c r="U4">
        <v>418.77</v>
      </c>
      <c r="V4">
        <v>18.21</v>
      </c>
      <c r="W4">
        <v>32.78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9.11</v>
      </c>
      <c r="AE4">
        <v>16.48</v>
      </c>
      <c r="AF4">
        <v>8.8699999999999992</v>
      </c>
      <c r="AG4">
        <v>41.87</v>
      </c>
      <c r="AH4">
        <v>0</v>
      </c>
      <c r="AI4">
        <v>0</v>
      </c>
      <c r="AJ4">
        <v>0</v>
      </c>
      <c r="AK4">
        <v>52.03</v>
      </c>
      <c r="AL4">
        <v>2.33</v>
      </c>
      <c r="AM4">
        <v>0</v>
      </c>
      <c r="AN4">
        <v>0</v>
      </c>
      <c r="AO4">
        <v>0</v>
      </c>
      <c r="AP4">
        <v>11.91</v>
      </c>
      <c r="AQ4">
        <v>14.93</v>
      </c>
      <c r="AR4">
        <v>39.19</v>
      </c>
      <c r="AS4">
        <v>4.57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2577.0300000000007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70.16</v>
      </c>
      <c r="H5">
        <v>0</v>
      </c>
      <c r="I5">
        <v>21.92</v>
      </c>
      <c r="J5">
        <v>66.849999999999994</v>
      </c>
      <c r="K5">
        <v>341.57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42.4</v>
      </c>
      <c r="S5">
        <v>0</v>
      </c>
      <c r="T5">
        <v>0</v>
      </c>
      <c r="U5">
        <v>418.77</v>
      </c>
      <c r="V5">
        <v>18.21</v>
      </c>
      <c r="W5">
        <v>32.78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9.11</v>
      </c>
      <c r="AE5">
        <v>16.48</v>
      </c>
      <c r="AF5">
        <v>8.8699999999999992</v>
      </c>
      <c r="AG5">
        <v>41.87</v>
      </c>
      <c r="AH5">
        <v>0</v>
      </c>
      <c r="AI5">
        <v>0</v>
      </c>
      <c r="AJ5">
        <v>0</v>
      </c>
      <c r="AK5">
        <v>52.03</v>
      </c>
      <c r="AL5">
        <v>2.33</v>
      </c>
      <c r="AM5">
        <v>0</v>
      </c>
      <c r="AN5">
        <v>0</v>
      </c>
      <c r="AO5">
        <v>0</v>
      </c>
      <c r="AP5">
        <v>6.4</v>
      </c>
      <c r="AQ5">
        <v>14.93</v>
      </c>
      <c r="AR5">
        <v>39.19</v>
      </c>
      <c r="AS5">
        <v>4.57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2571.5200000000009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70.16</v>
      </c>
      <c r="H6">
        <v>0</v>
      </c>
      <c r="I6">
        <v>21.92</v>
      </c>
      <c r="J6">
        <v>66.849999999999994</v>
      </c>
      <c r="K6">
        <v>341.57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42.4</v>
      </c>
      <c r="S6">
        <v>0</v>
      </c>
      <c r="T6">
        <v>0</v>
      </c>
      <c r="U6">
        <v>418.77</v>
      </c>
      <c r="V6">
        <v>18.21</v>
      </c>
      <c r="W6">
        <v>32.78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16.48</v>
      </c>
      <c r="AF6">
        <v>8.8699999999999992</v>
      </c>
      <c r="AG6">
        <v>41.87</v>
      </c>
      <c r="AH6">
        <v>0</v>
      </c>
      <c r="AI6">
        <v>0</v>
      </c>
      <c r="AJ6">
        <v>0</v>
      </c>
      <c r="AK6">
        <v>52.03</v>
      </c>
      <c r="AL6">
        <v>2.33</v>
      </c>
      <c r="AM6">
        <v>0</v>
      </c>
      <c r="AN6">
        <v>0</v>
      </c>
      <c r="AO6">
        <v>0</v>
      </c>
      <c r="AP6">
        <v>6.4</v>
      </c>
      <c r="AQ6">
        <v>14.93</v>
      </c>
      <c r="AR6">
        <v>1.66</v>
      </c>
      <c r="AS6">
        <v>4.57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2533.9900000000007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70.16</v>
      </c>
      <c r="H7">
        <v>0</v>
      </c>
      <c r="I7">
        <v>21.92</v>
      </c>
      <c r="J7">
        <v>66.849999999999994</v>
      </c>
      <c r="K7">
        <v>341.57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42.4</v>
      </c>
      <c r="S7">
        <v>0</v>
      </c>
      <c r="T7">
        <v>0</v>
      </c>
      <c r="U7">
        <v>418.77</v>
      </c>
      <c r="V7">
        <v>18.21</v>
      </c>
      <c r="W7">
        <v>32.78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9.11</v>
      </c>
      <c r="AE7">
        <v>16.48</v>
      </c>
      <c r="AF7">
        <v>8.8699999999999992</v>
      </c>
      <c r="AG7">
        <v>41.87</v>
      </c>
      <c r="AH7">
        <v>0</v>
      </c>
      <c r="AI7">
        <v>0</v>
      </c>
      <c r="AJ7">
        <v>0</v>
      </c>
      <c r="AK7">
        <v>52.03</v>
      </c>
      <c r="AL7">
        <v>13.95</v>
      </c>
      <c r="AM7">
        <v>0</v>
      </c>
      <c r="AN7">
        <v>0</v>
      </c>
      <c r="AO7">
        <v>0</v>
      </c>
      <c r="AP7">
        <v>6.4</v>
      </c>
      <c r="AQ7">
        <v>14.93</v>
      </c>
      <c r="AR7">
        <v>1.66</v>
      </c>
      <c r="AS7">
        <v>4.57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2545.6100000000006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70.16</v>
      </c>
      <c r="H8">
        <v>0</v>
      </c>
      <c r="I8">
        <v>21.92</v>
      </c>
      <c r="J8">
        <v>66.849999999999994</v>
      </c>
      <c r="K8">
        <v>341.57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42.4</v>
      </c>
      <c r="S8">
        <v>0</v>
      </c>
      <c r="T8">
        <v>0</v>
      </c>
      <c r="U8">
        <v>418.77</v>
      </c>
      <c r="V8">
        <v>18.21</v>
      </c>
      <c r="W8">
        <v>32.78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9.11</v>
      </c>
      <c r="AE8">
        <v>16.48</v>
      </c>
      <c r="AF8">
        <v>8.8699999999999992</v>
      </c>
      <c r="AG8">
        <v>41.87</v>
      </c>
      <c r="AH8">
        <v>0</v>
      </c>
      <c r="AI8">
        <v>0</v>
      </c>
      <c r="AJ8">
        <v>0</v>
      </c>
      <c r="AK8">
        <v>52.03</v>
      </c>
      <c r="AL8">
        <v>79.38</v>
      </c>
      <c r="AM8">
        <v>0</v>
      </c>
      <c r="AN8">
        <v>0</v>
      </c>
      <c r="AO8">
        <v>0</v>
      </c>
      <c r="AP8">
        <v>6.4</v>
      </c>
      <c r="AQ8">
        <v>14.93</v>
      </c>
      <c r="AR8">
        <v>1.66</v>
      </c>
      <c r="AS8">
        <v>4.57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2611.0400000000009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70.16</v>
      </c>
      <c r="H9">
        <v>0</v>
      </c>
      <c r="I9">
        <v>21.92</v>
      </c>
      <c r="J9">
        <v>66.849999999999994</v>
      </c>
      <c r="K9">
        <v>341.57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42.4</v>
      </c>
      <c r="S9">
        <v>0</v>
      </c>
      <c r="T9">
        <v>0</v>
      </c>
      <c r="U9">
        <v>418.77</v>
      </c>
      <c r="V9">
        <v>18.21</v>
      </c>
      <c r="W9">
        <v>32.78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9.11</v>
      </c>
      <c r="AE9">
        <v>16.48</v>
      </c>
      <c r="AF9">
        <v>8.8699999999999992</v>
      </c>
      <c r="AG9">
        <v>41.87</v>
      </c>
      <c r="AH9">
        <v>0</v>
      </c>
      <c r="AI9">
        <v>0</v>
      </c>
      <c r="AJ9">
        <v>0</v>
      </c>
      <c r="AK9">
        <v>52.03</v>
      </c>
      <c r="AL9">
        <v>79.38</v>
      </c>
      <c r="AM9">
        <v>0</v>
      </c>
      <c r="AN9">
        <v>0</v>
      </c>
      <c r="AO9">
        <v>0</v>
      </c>
      <c r="AP9">
        <v>11.91</v>
      </c>
      <c r="AQ9">
        <v>14.93</v>
      </c>
      <c r="AR9">
        <v>1.66</v>
      </c>
      <c r="AS9">
        <v>4.57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2616.5500000000006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70.16</v>
      </c>
      <c r="H10">
        <v>0</v>
      </c>
      <c r="I10">
        <v>21.92</v>
      </c>
      <c r="J10">
        <v>66.849999999999994</v>
      </c>
      <c r="K10">
        <v>341.57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42.4</v>
      </c>
      <c r="S10">
        <v>0</v>
      </c>
      <c r="T10">
        <v>0</v>
      </c>
      <c r="U10">
        <v>418.77</v>
      </c>
      <c r="V10">
        <v>18.21</v>
      </c>
      <c r="W10">
        <v>32.78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9.11</v>
      </c>
      <c r="AE10">
        <v>16.48</v>
      </c>
      <c r="AF10">
        <v>8.8699999999999992</v>
      </c>
      <c r="AG10">
        <v>41.87</v>
      </c>
      <c r="AH10">
        <v>0</v>
      </c>
      <c r="AI10">
        <v>0</v>
      </c>
      <c r="AJ10">
        <v>0</v>
      </c>
      <c r="AK10">
        <v>52.03</v>
      </c>
      <c r="AL10">
        <v>79.38</v>
      </c>
      <c r="AM10">
        <v>0</v>
      </c>
      <c r="AN10">
        <v>0</v>
      </c>
      <c r="AO10">
        <v>0</v>
      </c>
      <c r="AP10">
        <v>11.91</v>
      </c>
      <c r="AQ10">
        <v>14.93</v>
      </c>
      <c r="AR10">
        <v>1.66</v>
      </c>
      <c r="AS10">
        <v>4.57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2616.5500000000006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70.16</v>
      </c>
      <c r="H11">
        <v>0</v>
      </c>
      <c r="I11">
        <v>21.92</v>
      </c>
      <c r="J11">
        <v>66.849999999999994</v>
      </c>
      <c r="K11">
        <v>341.57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42.4</v>
      </c>
      <c r="S11">
        <v>0</v>
      </c>
      <c r="T11">
        <v>0</v>
      </c>
      <c r="U11">
        <v>418.77</v>
      </c>
      <c r="V11">
        <v>18.21</v>
      </c>
      <c r="W11">
        <v>32.78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9.11</v>
      </c>
      <c r="AE11">
        <v>16.48</v>
      </c>
      <c r="AF11">
        <v>8.8699999999999992</v>
      </c>
      <c r="AG11">
        <v>41.87</v>
      </c>
      <c r="AH11">
        <v>0</v>
      </c>
      <c r="AI11">
        <v>0</v>
      </c>
      <c r="AJ11">
        <v>0</v>
      </c>
      <c r="AK11">
        <v>52.03</v>
      </c>
      <c r="AL11">
        <v>79.38</v>
      </c>
      <c r="AM11">
        <v>0</v>
      </c>
      <c r="AN11">
        <v>0</v>
      </c>
      <c r="AO11">
        <v>0</v>
      </c>
      <c r="AP11">
        <v>5.76</v>
      </c>
      <c r="AQ11">
        <v>14.93</v>
      </c>
      <c r="AR11">
        <v>1.66</v>
      </c>
      <c r="AS11">
        <v>4.57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2610.400000000001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70.16</v>
      </c>
      <c r="H12">
        <v>0</v>
      </c>
      <c r="I12">
        <v>21.92</v>
      </c>
      <c r="J12">
        <v>66.849999999999994</v>
      </c>
      <c r="K12">
        <v>341.57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42.4</v>
      </c>
      <c r="S12">
        <v>0</v>
      </c>
      <c r="T12">
        <v>0</v>
      </c>
      <c r="U12">
        <v>418.77</v>
      </c>
      <c r="V12">
        <v>18.21</v>
      </c>
      <c r="W12">
        <v>32.78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9.11</v>
      </c>
      <c r="AE12">
        <v>16.48</v>
      </c>
      <c r="AF12">
        <v>8.8699999999999992</v>
      </c>
      <c r="AG12">
        <v>41.87</v>
      </c>
      <c r="AH12">
        <v>0</v>
      </c>
      <c r="AI12">
        <v>0</v>
      </c>
      <c r="AJ12">
        <v>0</v>
      </c>
      <c r="AK12">
        <v>52.03</v>
      </c>
      <c r="AL12">
        <v>13.95</v>
      </c>
      <c r="AM12">
        <v>0</v>
      </c>
      <c r="AN12">
        <v>0</v>
      </c>
      <c r="AO12">
        <v>0</v>
      </c>
      <c r="AP12">
        <v>5.76</v>
      </c>
      <c r="AQ12">
        <v>14.93</v>
      </c>
      <c r="AR12">
        <v>1.66</v>
      </c>
      <c r="AS12">
        <v>4.57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2544.9700000000007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70.16</v>
      </c>
      <c r="H13">
        <v>0</v>
      </c>
      <c r="I13">
        <v>21.92</v>
      </c>
      <c r="J13">
        <v>66.849999999999994</v>
      </c>
      <c r="K13">
        <v>341.57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42.4</v>
      </c>
      <c r="S13">
        <v>4.1399999999999997</v>
      </c>
      <c r="T13">
        <v>0</v>
      </c>
      <c r="U13">
        <v>418.77</v>
      </c>
      <c r="V13">
        <v>18.21</v>
      </c>
      <c r="W13">
        <v>32.78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9.11</v>
      </c>
      <c r="AE13">
        <v>16.48</v>
      </c>
      <c r="AF13">
        <v>8.8699999999999992</v>
      </c>
      <c r="AG13">
        <v>41.87</v>
      </c>
      <c r="AH13">
        <v>0</v>
      </c>
      <c r="AI13">
        <v>0</v>
      </c>
      <c r="AJ13">
        <v>0</v>
      </c>
      <c r="AK13">
        <v>52.03</v>
      </c>
      <c r="AL13">
        <v>2.33</v>
      </c>
      <c r="AM13">
        <v>0</v>
      </c>
      <c r="AN13">
        <v>0</v>
      </c>
      <c r="AO13">
        <v>0</v>
      </c>
      <c r="AP13">
        <v>6.4</v>
      </c>
      <c r="AQ13">
        <v>14.93</v>
      </c>
      <c r="AR13">
        <v>1.66</v>
      </c>
      <c r="AS13">
        <v>4.57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2538.130000000001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70.16</v>
      </c>
      <c r="H14">
        <v>0</v>
      </c>
      <c r="I14">
        <v>21.92</v>
      </c>
      <c r="J14">
        <v>66.849999999999994</v>
      </c>
      <c r="K14">
        <v>341.57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42.4</v>
      </c>
      <c r="S14">
        <v>4.1399999999999997</v>
      </c>
      <c r="T14">
        <v>0</v>
      </c>
      <c r="U14">
        <v>418.77</v>
      </c>
      <c r="V14">
        <v>18.21</v>
      </c>
      <c r="W14">
        <v>32.78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9.11</v>
      </c>
      <c r="AE14">
        <v>16.48</v>
      </c>
      <c r="AF14">
        <v>8.8699999999999992</v>
      </c>
      <c r="AG14">
        <v>41.87</v>
      </c>
      <c r="AH14">
        <v>0</v>
      </c>
      <c r="AI14">
        <v>0</v>
      </c>
      <c r="AJ14">
        <v>0</v>
      </c>
      <c r="AK14">
        <v>52.03</v>
      </c>
      <c r="AL14">
        <v>2.33</v>
      </c>
      <c r="AM14">
        <v>0</v>
      </c>
      <c r="AN14">
        <v>0</v>
      </c>
      <c r="AO14">
        <v>0</v>
      </c>
      <c r="AP14">
        <v>6.4</v>
      </c>
      <c r="AQ14">
        <v>14.93</v>
      </c>
      <c r="AR14">
        <v>1.66</v>
      </c>
      <c r="AS14">
        <v>4.57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2538.130000000001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70.16</v>
      </c>
      <c r="H15">
        <v>0</v>
      </c>
      <c r="I15">
        <v>21.92</v>
      </c>
      <c r="J15">
        <v>66.849999999999994</v>
      </c>
      <c r="K15">
        <v>341.57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42.4</v>
      </c>
      <c r="S15">
        <v>6.9</v>
      </c>
      <c r="T15">
        <v>0</v>
      </c>
      <c r="U15">
        <v>418.77</v>
      </c>
      <c r="V15">
        <v>18.21</v>
      </c>
      <c r="W15">
        <v>32.78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9.11</v>
      </c>
      <c r="AE15">
        <v>16.48</v>
      </c>
      <c r="AF15">
        <v>8.8699999999999992</v>
      </c>
      <c r="AG15">
        <v>41.87</v>
      </c>
      <c r="AH15">
        <v>0</v>
      </c>
      <c r="AI15">
        <v>0</v>
      </c>
      <c r="AJ15">
        <v>0</v>
      </c>
      <c r="AK15">
        <v>52.03</v>
      </c>
      <c r="AL15">
        <v>2.33</v>
      </c>
      <c r="AM15">
        <v>0</v>
      </c>
      <c r="AN15">
        <v>0</v>
      </c>
      <c r="AO15">
        <v>0</v>
      </c>
      <c r="AP15">
        <v>11.91</v>
      </c>
      <c r="AQ15">
        <v>14.93</v>
      </c>
      <c r="AR15">
        <v>1.66</v>
      </c>
      <c r="AS15">
        <v>4.57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2546.4000000000005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70.16</v>
      </c>
      <c r="H16">
        <v>0</v>
      </c>
      <c r="I16">
        <v>21.92</v>
      </c>
      <c r="J16">
        <v>66.849999999999994</v>
      </c>
      <c r="K16">
        <v>341.57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42.4</v>
      </c>
      <c r="S16">
        <v>6.9</v>
      </c>
      <c r="T16">
        <v>0</v>
      </c>
      <c r="U16">
        <v>418.77</v>
      </c>
      <c r="V16">
        <v>18.21</v>
      </c>
      <c r="W16">
        <v>32.78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9.11</v>
      </c>
      <c r="AE16">
        <v>16.48</v>
      </c>
      <c r="AF16">
        <v>8.8699999999999992</v>
      </c>
      <c r="AG16">
        <v>41.87</v>
      </c>
      <c r="AH16">
        <v>0</v>
      </c>
      <c r="AI16">
        <v>0</v>
      </c>
      <c r="AJ16">
        <v>0</v>
      </c>
      <c r="AK16">
        <v>52.03</v>
      </c>
      <c r="AL16">
        <v>2.33</v>
      </c>
      <c r="AM16">
        <v>0</v>
      </c>
      <c r="AN16">
        <v>0</v>
      </c>
      <c r="AO16">
        <v>0</v>
      </c>
      <c r="AP16">
        <v>11.91</v>
      </c>
      <c r="AQ16">
        <v>14.93</v>
      </c>
      <c r="AR16">
        <v>1.66</v>
      </c>
      <c r="AS16">
        <v>4.57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2546.4000000000005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70.16</v>
      </c>
      <c r="H17">
        <v>0</v>
      </c>
      <c r="I17">
        <v>21.92</v>
      </c>
      <c r="J17">
        <v>66.849999999999994</v>
      </c>
      <c r="K17">
        <v>341.57</v>
      </c>
      <c r="L17">
        <v>654.30999999999995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42.4</v>
      </c>
      <c r="S17">
        <v>9.67</v>
      </c>
      <c r="T17">
        <v>0</v>
      </c>
      <c r="U17">
        <v>418.77</v>
      </c>
      <c r="V17">
        <v>18.21</v>
      </c>
      <c r="W17">
        <v>32.78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9.11</v>
      </c>
      <c r="AE17">
        <v>16.48</v>
      </c>
      <c r="AF17">
        <v>8.8699999999999992</v>
      </c>
      <c r="AG17">
        <v>41.87</v>
      </c>
      <c r="AH17">
        <v>0</v>
      </c>
      <c r="AI17">
        <v>0</v>
      </c>
      <c r="AJ17">
        <v>0</v>
      </c>
      <c r="AK17">
        <v>52.03</v>
      </c>
      <c r="AL17">
        <v>2.33</v>
      </c>
      <c r="AM17">
        <v>0</v>
      </c>
      <c r="AN17">
        <v>0</v>
      </c>
      <c r="AO17">
        <v>0</v>
      </c>
      <c r="AP17">
        <v>6.4</v>
      </c>
      <c r="AQ17">
        <v>14.93</v>
      </c>
      <c r="AR17">
        <v>1.66</v>
      </c>
      <c r="AS17">
        <v>4.57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2543.6600000000008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70.16</v>
      </c>
      <c r="H18">
        <v>0</v>
      </c>
      <c r="I18">
        <v>21.92</v>
      </c>
      <c r="J18">
        <v>66.849999999999994</v>
      </c>
      <c r="K18">
        <v>341.57</v>
      </c>
      <c r="L18">
        <v>654.30999999999995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42.4</v>
      </c>
      <c r="S18">
        <v>9.67</v>
      </c>
      <c r="T18">
        <v>0</v>
      </c>
      <c r="U18">
        <v>418.77</v>
      </c>
      <c r="V18">
        <v>18.21</v>
      </c>
      <c r="W18">
        <v>32.78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9.11</v>
      </c>
      <c r="AE18">
        <v>16.48</v>
      </c>
      <c r="AF18">
        <v>8.8699999999999992</v>
      </c>
      <c r="AG18">
        <v>41.87</v>
      </c>
      <c r="AH18">
        <v>0</v>
      </c>
      <c r="AI18">
        <v>0</v>
      </c>
      <c r="AJ18">
        <v>0</v>
      </c>
      <c r="AK18">
        <v>52.03</v>
      </c>
      <c r="AL18">
        <v>2.33</v>
      </c>
      <c r="AM18">
        <v>0</v>
      </c>
      <c r="AN18">
        <v>0</v>
      </c>
      <c r="AO18">
        <v>0</v>
      </c>
      <c r="AP18">
        <v>6.4</v>
      </c>
      <c r="AQ18">
        <v>14.93</v>
      </c>
      <c r="AR18">
        <v>1.66</v>
      </c>
      <c r="AS18">
        <v>4.57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2543.6600000000008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70.16</v>
      </c>
      <c r="H19">
        <v>0</v>
      </c>
      <c r="I19">
        <v>21.92</v>
      </c>
      <c r="J19">
        <v>66.849999999999994</v>
      </c>
      <c r="K19">
        <v>341.57</v>
      </c>
      <c r="L19">
        <v>654.30999999999995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42.4</v>
      </c>
      <c r="S19">
        <v>12.43</v>
      </c>
      <c r="T19">
        <v>0</v>
      </c>
      <c r="U19">
        <v>418.77</v>
      </c>
      <c r="V19">
        <v>18.21</v>
      </c>
      <c r="W19">
        <v>32.78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9.11</v>
      </c>
      <c r="AE19">
        <v>16.48</v>
      </c>
      <c r="AF19">
        <v>8.8699999999999992</v>
      </c>
      <c r="AG19">
        <v>41.87</v>
      </c>
      <c r="AH19">
        <v>0</v>
      </c>
      <c r="AI19">
        <v>0</v>
      </c>
      <c r="AJ19">
        <v>0</v>
      </c>
      <c r="AK19">
        <v>52.03</v>
      </c>
      <c r="AL19">
        <v>2.33</v>
      </c>
      <c r="AM19">
        <v>0</v>
      </c>
      <c r="AN19">
        <v>0</v>
      </c>
      <c r="AO19">
        <v>0</v>
      </c>
      <c r="AP19">
        <v>5.76</v>
      </c>
      <c r="AQ19">
        <v>14.93</v>
      </c>
      <c r="AR19">
        <v>1.66</v>
      </c>
      <c r="AS19">
        <v>4.57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2545.7800000000011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70.16</v>
      </c>
      <c r="H20">
        <v>0</v>
      </c>
      <c r="I20">
        <v>21.92</v>
      </c>
      <c r="J20">
        <v>66.849999999999994</v>
      </c>
      <c r="K20">
        <v>341.57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42.4</v>
      </c>
      <c r="S20">
        <v>12.43</v>
      </c>
      <c r="T20">
        <v>0</v>
      </c>
      <c r="U20">
        <v>418.77</v>
      </c>
      <c r="V20">
        <v>18.21</v>
      </c>
      <c r="W20">
        <v>32.78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9.11</v>
      </c>
      <c r="AE20">
        <v>16.48</v>
      </c>
      <c r="AF20">
        <v>8.8699999999999992</v>
      </c>
      <c r="AG20">
        <v>41.87</v>
      </c>
      <c r="AH20">
        <v>0</v>
      </c>
      <c r="AI20">
        <v>0</v>
      </c>
      <c r="AJ20">
        <v>0</v>
      </c>
      <c r="AK20">
        <v>52.03</v>
      </c>
      <c r="AL20">
        <v>2.33</v>
      </c>
      <c r="AM20">
        <v>0</v>
      </c>
      <c r="AN20">
        <v>0</v>
      </c>
      <c r="AO20">
        <v>0</v>
      </c>
      <c r="AP20">
        <v>5.76</v>
      </c>
      <c r="AQ20">
        <v>14.93</v>
      </c>
      <c r="AR20">
        <v>1.66</v>
      </c>
      <c r="AS20">
        <v>4.57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2545.7800000000011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70.16</v>
      </c>
      <c r="H21">
        <v>0</v>
      </c>
      <c r="I21">
        <v>21.92</v>
      </c>
      <c r="J21">
        <v>66.849999999999994</v>
      </c>
      <c r="K21">
        <v>341.57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42.4</v>
      </c>
      <c r="S21">
        <v>15.19</v>
      </c>
      <c r="T21">
        <v>0</v>
      </c>
      <c r="U21">
        <v>418.77</v>
      </c>
      <c r="V21">
        <v>18.21</v>
      </c>
      <c r="W21">
        <v>32.78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9.11</v>
      </c>
      <c r="AE21">
        <v>16.48</v>
      </c>
      <c r="AF21">
        <v>8.8699999999999992</v>
      </c>
      <c r="AG21">
        <v>41.87</v>
      </c>
      <c r="AH21">
        <v>0</v>
      </c>
      <c r="AI21">
        <v>0</v>
      </c>
      <c r="AJ21">
        <v>0</v>
      </c>
      <c r="AK21">
        <v>52.03</v>
      </c>
      <c r="AL21">
        <v>2.33</v>
      </c>
      <c r="AM21">
        <v>0</v>
      </c>
      <c r="AN21">
        <v>0</v>
      </c>
      <c r="AO21">
        <v>0</v>
      </c>
      <c r="AP21">
        <v>6.4</v>
      </c>
      <c r="AQ21">
        <v>14.93</v>
      </c>
      <c r="AR21">
        <v>1.66</v>
      </c>
      <c r="AS21">
        <v>4.57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2549.1800000000007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70.16</v>
      </c>
      <c r="H22">
        <v>0</v>
      </c>
      <c r="I22">
        <v>21.92</v>
      </c>
      <c r="J22">
        <v>66.849999999999994</v>
      </c>
      <c r="K22">
        <v>341.57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42.4</v>
      </c>
      <c r="S22">
        <v>15.19</v>
      </c>
      <c r="T22">
        <v>0</v>
      </c>
      <c r="U22">
        <v>418.77</v>
      </c>
      <c r="V22">
        <v>18.21</v>
      </c>
      <c r="W22">
        <v>32.78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9.11</v>
      </c>
      <c r="AE22">
        <v>16.48</v>
      </c>
      <c r="AF22">
        <v>8.8699999999999992</v>
      </c>
      <c r="AG22">
        <v>41.87</v>
      </c>
      <c r="AH22">
        <v>20.83</v>
      </c>
      <c r="AI22">
        <v>0</v>
      </c>
      <c r="AJ22">
        <v>0</v>
      </c>
      <c r="AK22">
        <v>52.03</v>
      </c>
      <c r="AL22">
        <v>2.33</v>
      </c>
      <c r="AM22">
        <v>0</v>
      </c>
      <c r="AN22">
        <v>0</v>
      </c>
      <c r="AO22">
        <v>0</v>
      </c>
      <c r="AP22">
        <v>6.4</v>
      </c>
      <c r="AQ22">
        <v>14.93</v>
      </c>
      <c r="AR22">
        <v>1.66</v>
      </c>
      <c r="AS22">
        <v>4.57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2570.0100000000007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70.16</v>
      </c>
      <c r="H23">
        <v>0</v>
      </c>
      <c r="I23">
        <v>21.92</v>
      </c>
      <c r="J23">
        <v>66.849999999999994</v>
      </c>
      <c r="K23">
        <v>341.57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42.4</v>
      </c>
      <c r="S23">
        <v>17.96</v>
      </c>
      <c r="T23">
        <v>0</v>
      </c>
      <c r="U23">
        <v>418.77</v>
      </c>
      <c r="V23">
        <v>18.21</v>
      </c>
      <c r="W23">
        <v>32.78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9.11</v>
      </c>
      <c r="AE23">
        <v>32.96</v>
      </c>
      <c r="AF23">
        <v>8.8699999999999992</v>
      </c>
      <c r="AG23">
        <v>41.87</v>
      </c>
      <c r="AH23">
        <v>42.43</v>
      </c>
      <c r="AI23">
        <v>0</v>
      </c>
      <c r="AJ23">
        <v>0</v>
      </c>
      <c r="AK23">
        <v>52.03</v>
      </c>
      <c r="AL23">
        <v>2.33</v>
      </c>
      <c r="AM23">
        <v>0</v>
      </c>
      <c r="AN23">
        <v>0</v>
      </c>
      <c r="AO23">
        <v>0</v>
      </c>
      <c r="AP23">
        <v>6.4</v>
      </c>
      <c r="AQ23">
        <v>14.93</v>
      </c>
      <c r="AR23">
        <v>1.66</v>
      </c>
      <c r="AS23">
        <v>4.57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2610.8600000000006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70.16</v>
      </c>
      <c r="H24">
        <v>0</v>
      </c>
      <c r="I24">
        <v>21.92</v>
      </c>
      <c r="J24">
        <v>66.849999999999994</v>
      </c>
      <c r="K24">
        <v>341.57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42.4</v>
      </c>
      <c r="S24">
        <v>17.96</v>
      </c>
      <c r="T24">
        <v>0</v>
      </c>
      <c r="U24">
        <v>418.77</v>
      </c>
      <c r="V24">
        <v>18.21</v>
      </c>
      <c r="W24">
        <v>32.78</v>
      </c>
      <c r="X24">
        <v>148.30000000000001</v>
      </c>
      <c r="Y24">
        <v>0</v>
      </c>
      <c r="Z24">
        <v>0</v>
      </c>
      <c r="AA24">
        <v>0</v>
      </c>
      <c r="AB24">
        <v>2.4</v>
      </c>
      <c r="AC24">
        <v>0</v>
      </c>
      <c r="AD24">
        <v>9.11</v>
      </c>
      <c r="AE24">
        <v>32.96</v>
      </c>
      <c r="AF24">
        <v>8.8699999999999992</v>
      </c>
      <c r="AG24">
        <v>41.87</v>
      </c>
      <c r="AH24">
        <v>69.599999999999994</v>
      </c>
      <c r="AI24">
        <v>0</v>
      </c>
      <c r="AJ24">
        <v>0</v>
      </c>
      <c r="AK24">
        <v>52.03</v>
      </c>
      <c r="AL24">
        <v>2.33</v>
      </c>
      <c r="AM24">
        <v>0</v>
      </c>
      <c r="AN24">
        <v>0</v>
      </c>
      <c r="AO24">
        <v>0</v>
      </c>
      <c r="AP24">
        <v>6.4</v>
      </c>
      <c r="AQ24">
        <v>14.93</v>
      </c>
      <c r="AR24">
        <v>1.66</v>
      </c>
      <c r="AS24">
        <v>4.57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2638.0300000000007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70.16</v>
      </c>
      <c r="H25">
        <v>0</v>
      </c>
      <c r="I25">
        <v>21.92</v>
      </c>
      <c r="J25">
        <v>66.849999999999994</v>
      </c>
      <c r="K25">
        <v>341.57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42.4</v>
      </c>
      <c r="S25">
        <v>20.71</v>
      </c>
      <c r="T25">
        <v>0</v>
      </c>
      <c r="U25">
        <v>418.77</v>
      </c>
      <c r="V25">
        <v>18.21</v>
      </c>
      <c r="W25">
        <v>32.78</v>
      </c>
      <c r="X25">
        <v>148.30000000000001</v>
      </c>
      <c r="Y25">
        <v>0</v>
      </c>
      <c r="Z25">
        <v>1.1000000000000001</v>
      </c>
      <c r="AA25">
        <v>0</v>
      </c>
      <c r="AB25">
        <v>2.4</v>
      </c>
      <c r="AC25">
        <v>9.68</v>
      </c>
      <c r="AD25">
        <v>9.11</v>
      </c>
      <c r="AE25">
        <v>49.43</v>
      </c>
      <c r="AF25">
        <v>8.8699999999999992</v>
      </c>
      <c r="AG25">
        <v>41.87</v>
      </c>
      <c r="AH25">
        <v>92.61</v>
      </c>
      <c r="AI25">
        <v>0</v>
      </c>
      <c r="AJ25">
        <v>0</v>
      </c>
      <c r="AK25">
        <v>52.03</v>
      </c>
      <c r="AL25">
        <v>2.33</v>
      </c>
      <c r="AM25">
        <v>0</v>
      </c>
      <c r="AN25">
        <v>0</v>
      </c>
      <c r="AO25">
        <v>0</v>
      </c>
      <c r="AP25">
        <v>6.4</v>
      </c>
      <c r="AQ25">
        <v>15.56</v>
      </c>
      <c r="AR25">
        <v>1.66</v>
      </c>
      <c r="AS25">
        <v>4.57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2691.6700000000005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70.16</v>
      </c>
      <c r="H26">
        <v>0</v>
      </c>
      <c r="I26">
        <v>21.92</v>
      </c>
      <c r="J26">
        <v>66.849999999999994</v>
      </c>
      <c r="K26">
        <v>341.57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42.4</v>
      </c>
      <c r="S26">
        <v>20.71</v>
      </c>
      <c r="T26">
        <v>0</v>
      </c>
      <c r="U26">
        <v>418.77</v>
      </c>
      <c r="V26">
        <v>18.21</v>
      </c>
      <c r="W26">
        <v>32.78</v>
      </c>
      <c r="X26">
        <v>148.30000000000001</v>
      </c>
      <c r="Y26">
        <v>0</v>
      </c>
      <c r="Z26">
        <v>2.2000000000000002</v>
      </c>
      <c r="AA26">
        <v>11.85</v>
      </c>
      <c r="AB26">
        <v>4</v>
      </c>
      <c r="AC26">
        <v>9.68</v>
      </c>
      <c r="AD26">
        <v>18.23</v>
      </c>
      <c r="AE26">
        <v>49.43</v>
      </c>
      <c r="AF26">
        <v>8.8699999999999992</v>
      </c>
      <c r="AG26">
        <v>41.87</v>
      </c>
      <c r="AH26">
        <v>116.95</v>
      </c>
      <c r="AI26">
        <v>2.5499999999999998</v>
      </c>
      <c r="AJ26">
        <v>0</v>
      </c>
      <c r="AK26">
        <v>52.03</v>
      </c>
      <c r="AL26">
        <v>2.33</v>
      </c>
      <c r="AM26">
        <v>0</v>
      </c>
      <c r="AN26">
        <v>0</v>
      </c>
      <c r="AO26">
        <v>0</v>
      </c>
      <c r="AP26">
        <v>6.4</v>
      </c>
      <c r="AQ26">
        <v>15.25</v>
      </c>
      <c r="AR26">
        <v>1.66</v>
      </c>
      <c r="AS26">
        <v>4.57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2741.92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70.16</v>
      </c>
      <c r="H27">
        <v>0</v>
      </c>
      <c r="I27">
        <v>21.92</v>
      </c>
      <c r="J27">
        <v>66.849999999999994</v>
      </c>
      <c r="K27">
        <v>341.57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42.4</v>
      </c>
      <c r="S27">
        <v>23.47</v>
      </c>
      <c r="T27">
        <v>0</v>
      </c>
      <c r="U27">
        <v>418.77</v>
      </c>
      <c r="V27">
        <v>18.21</v>
      </c>
      <c r="W27">
        <v>32.78</v>
      </c>
      <c r="X27">
        <v>148.30000000000001</v>
      </c>
      <c r="Y27">
        <v>0</v>
      </c>
      <c r="Z27">
        <v>6.52</v>
      </c>
      <c r="AA27">
        <v>14.05</v>
      </c>
      <c r="AB27">
        <v>8</v>
      </c>
      <c r="AC27">
        <v>19.36</v>
      </c>
      <c r="AD27">
        <v>27.48</v>
      </c>
      <c r="AE27">
        <v>49.43</v>
      </c>
      <c r="AF27">
        <v>8.8699999999999992</v>
      </c>
      <c r="AG27">
        <v>41.87</v>
      </c>
      <c r="AH27">
        <v>140.34</v>
      </c>
      <c r="AI27">
        <v>6.36</v>
      </c>
      <c r="AJ27">
        <v>0</v>
      </c>
      <c r="AK27">
        <v>52.03</v>
      </c>
      <c r="AL27">
        <v>2.33</v>
      </c>
      <c r="AM27">
        <v>0</v>
      </c>
      <c r="AN27">
        <v>0</v>
      </c>
      <c r="AO27">
        <v>0</v>
      </c>
      <c r="AP27">
        <v>7.05</v>
      </c>
      <c r="AQ27">
        <v>31.13</v>
      </c>
      <c r="AR27">
        <v>1.66</v>
      </c>
      <c r="AS27">
        <v>4.57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2816.8000000000011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70.16</v>
      </c>
      <c r="H28">
        <v>0</v>
      </c>
      <c r="I28">
        <v>21.92</v>
      </c>
      <c r="J28">
        <v>66.849999999999994</v>
      </c>
      <c r="K28">
        <v>341.57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42.4</v>
      </c>
      <c r="S28">
        <v>26.39</v>
      </c>
      <c r="T28">
        <v>0</v>
      </c>
      <c r="U28">
        <v>418.77</v>
      </c>
      <c r="V28">
        <v>18.21</v>
      </c>
      <c r="W28">
        <v>32.78</v>
      </c>
      <c r="X28">
        <v>148.30000000000001</v>
      </c>
      <c r="Y28">
        <v>0</v>
      </c>
      <c r="Z28">
        <v>19.559999999999999</v>
      </c>
      <c r="AA28">
        <v>14.05</v>
      </c>
      <c r="AB28">
        <v>39.51</v>
      </c>
      <c r="AC28">
        <v>29.06</v>
      </c>
      <c r="AD28">
        <v>37.65</v>
      </c>
      <c r="AE28">
        <v>49.43</v>
      </c>
      <c r="AF28">
        <v>19.72</v>
      </c>
      <c r="AG28">
        <v>41.87</v>
      </c>
      <c r="AH28">
        <v>140.34</v>
      </c>
      <c r="AI28">
        <v>33.1</v>
      </c>
      <c r="AJ28">
        <v>0</v>
      </c>
      <c r="AK28">
        <v>52.03</v>
      </c>
      <c r="AL28">
        <v>2.33</v>
      </c>
      <c r="AM28">
        <v>5.27</v>
      </c>
      <c r="AN28">
        <v>0</v>
      </c>
      <c r="AO28">
        <v>0</v>
      </c>
      <c r="AP28">
        <v>7.05</v>
      </c>
      <c r="AQ28">
        <v>31.13</v>
      </c>
      <c r="AR28">
        <v>2.76</v>
      </c>
      <c r="AS28">
        <v>4.57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2928.1000000000013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70.16</v>
      </c>
      <c r="H29">
        <v>0</v>
      </c>
      <c r="I29">
        <v>21.92</v>
      </c>
      <c r="J29">
        <v>66.849999999999994</v>
      </c>
      <c r="K29">
        <v>341.57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42.4</v>
      </c>
      <c r="S29">
        <v>26.39</v>
      </c>
      <c r="T29">
        <v>0</v>
      </c>
      <c r="U29">
        <v>418.77</v>
      </c>
      <c r="V29">
        <v>18.21</v>
      </c>
      <c r="W29">
        <v>32.78</v>
      </c>
      <c r="X29">
        <v>148.30000000000001</v>
      </c>
      <c r="Y29">
        <v>0</v>
      </c>
      <c r="Z29">
        <v>19.559999999999999</v>
      </c>
      <c r="AA29">
        <v>14.05</v>
      </c>
      <c r="AB29">
        <v>39.51</v>
      </c>
      <c r="AC29">
        <v>29.06</v>
      </c>
      <c r="AD29">
        <v>37.65</v>
      </c>
      <c r="AE29">
        <v>49.43</v>
      </c>
      <c r="AF29">
        <v>19.72</v>
      </c>
      <c r="AG29">
        <v>41.87</v>
      </c>
      <c r="AH29">
        <v>140.34</v>
      </c>
      <c r="AI29">
        <v>33.1</v>
      </c>
      <c r="AJ29">
        <v>0</v>
      </c>
      <c r="AK29">
        <v>52.03</v>
      </c>
      <c r="AL29">
        <v>2.33</v>
      </c>
      <c r="AM29">
        <v>10.54</v>
      </c>
      <c r="AN29">
        <v>0</v>
      </c>
      <c r="AO29">
        <v>0</v>
      </c>
      <c r="AP29">
        <v>5.76</v>
      </c>
      <c r="AQ29">
        <v>31.13</v>
      </c>
      <c r="AR29">
        <v>39.19</v>
      </c>
      <c r="AS29">
        <v>18.829999999999998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2982.7700000000009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70.16</v>
      </c>
      <c r="H30">
        <v>0</v>
      </c>
      <c r="I30">
        <v>21.92</v>
      </c>
      <c r="J30">
        <v>66.849999999999994</v>
      </c>
      <c r="K30">
        <v>341.57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42.4</v>
      </c>
      <c r="S30">
        <v>26.39</v>
      </c>
      <c r="T30">
        <v>0</v>
      </c>
      <c r="U30">
        <v>418.77</v>
      </c>
      <c r="V30">
        <v>18.21</v>
      </c>
      <c r="W30">
        <v>32.78</v>
      </c>
      <c r="X30">
        <v>148.30000000000001</v>
      </c>
      <c r="Y30">
        <v>0</v>
      </c>
      <c r="Z30">
        <v>19.559999999999999</v>
      </c>
      <c r="AA30">
        <v>14.05</v>
      </c>
      <c r="AB30">
        <v>39.51</v>
      </c>
      <c r="AC30">
        <v>29.06</v>
      </c>
      <c r="AD30">
        <v>37.65</v>
      </c>
      <c r="AE30">
        <v>49.43</v>
      </c>
      <c r="AF30">
        <v>19.72</v>
      </c>
      <c r="AG30">
        <v>41.87</v>
      </c>
      <c r="AH30">
        <v>140.34</v>
      </c>
      <c r="AI30">
        <v>33.1</v>
      </c>
      <c r="AJ30">
        <v>0</v>
      </c>
      <c r="AK30">
        <v>52.03</v>
      </c>
      <c r="AL30">
        <v>13.95</v>
      </c>
      <c r="AM30">
        <v>10.54</v>
      </c>
      <c r="AN30">
        <v>0</v>
      </c>
      <c r="AO30">
        <v>0</v>
      </c>
      <c r="AP30">
        <v>5.76</v>
      </c>
      <c r="AQ30">
        <v>31.13</v>
      </c>
      <c r="AR30">
        <v>39.19</v>
      </c>
      <c r="AS30">
        <v>18.829999999999998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2994.3900000000008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70.16</v>
      </c>
      <c r="H31">
        <v>0</v>
      </c>
      <c r="I31">
        <v>21.92</v>
      </c>
      <c r="J31">
        <v>66.849999999999994</v>
      </c>
      <c r="K31">
        <v>341.57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42.4</v>
      </c>
      <c r="S31">
        <v>26.39</v>
      </c>
      <c r="T31">
        <v>0</v>
      </c>
      <c r="U31">
        <v>418.77</v>
      </c>
      <c r="V31">
        <v>18.21</v>
      </c>
      <c r="W31">
        <v>32.78</v>
      </c>
      <c r="X31">
        <v>148.30000000000001</v>
      </c>
      <c r="Y31">
        <v>0</v>
      </c>
      <c r="Z31">
        <v>19.559999999999999</v>
      </c>
      <c r="AA31">
        <v>11.85</v>
      </c>
      <c r="AB31">
        <v>39.51</v>
      </c>
      <c r="AC31">
        <v>29.06</v>
      </c>
      <c r="AD31">
        <v>37.65</v>
      </c>
      <c r="AE31">
        <v>49.43</v>
      </c>
      <c r="AF31">
        <v>19.72</v>
      </c>
      <c r="AG31">
        <v>41.87</v>
      </c>
      <c r="AH31">
        <v>140.34</v>
      </c>
      <c r="AI31">
        <v>33.1</v>
      </c>
      <c r="AJ31">
        <v>0</v>
      </c>
      <c r="AK31">
        <v>52.03</v>
      </c>
      <c r="AL31">
        <v>79.38</v>
      </c>
      <c r="AM31">
        <v>10.54</v>
      </c>
      <c r="AN31">
        <v>0</v>
      </c>
      <c r="AO31">
        <v>0</v>
      </c>
      <c r="AP31">
        <v>5.76</v>
      </c>
      <c r="AQ31">
        <v>31.13</v>
      </c>
      <c r="AR31">
        <v>2.76</v>
      </c>
      <c r="AS31">
        <v>18.829999999999998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3021.190000000001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70.16</v>
      </c>
      <c r="H32">
        <v>0</v>
      </c>
      <c r="I32">
        <v>21.92</v>
      </c>
      <c r="J32">
        <v>66.849999999999994</v>
      </c>
      <c r="K32">
        <v>341.57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42.4</v>
      </c>
      <c r="S32">
        <v>26.39</v>
      </c>
      <c r="T32">
        <v>0</v>
      </c>
      <c r="U32">
        <v>418.77</v>
      </c>
      <c r="V32">
        <v>18.21</v>
      </c>
      <c r="W32">
        <v>32.78</v>
      </c>
      <c r="X32">
        <v>148.30000000000001</v>
      </c>
      <c r="Y32">
        <v>0</v>
      </c>
      <c r="Z32">
        <v>19.559999999999999</v>
      </c>
      <c r="AA32">
        <v>0</v>
      </c>
      <c r="AB32">
        <v>39.51</v>
      </c>
      <c r="AC32">
        <v>29.06</v>
      </c>
      <c r="AD32">
        <v>37.65</v>
      </c>
      <c r="AE32">
        <v>49.43</v>
      </c>
      <c r="AF32">
        <v>19.72</v>
      </c>
      <c r="AG32">
        <v>41.87</v>
      </c>
      <c r="AH32">
        <v>140.34</v>
      </c>
      <c r="AI32">
        <v>33.1</v>
      </c>
      <c r="AJ32">
        <v>0</v>
      </c>
      <c r="AK32">
        <v>52.03</v>
      </c>
      <c r="AL32">
        <v>79.38</v>
      </c>
      <c r="AM32">
        <v>5.27</v>
      </c>
      <c r="AN32">
        <v>0</v>
      </c>
      <c r="AO32">
        <v>0</v>
      </c>
      <c r="AP32">
        <v>5.76</v>
      </c>
      <c r="AQ32">
        <v>31.13</v>
      </c>
      <c r="AR32">
        <v>1.66</v>
      </c>
      <c r="AS32">
        <v>18.829999999999998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3002.9700000000007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70.16</v>
      </c>
      <c r="H33">
        <v>0</v>
      </c>
      <c r="I33">
        <v>21.92</v>
      </c>
      <c r="J33">
        <v>66.849999999999994</v>
      </c>
      <c r="K33">
        <v>341.57</v>
      </c>
      <c r="L33">
        <v>654.30999999999995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42.4</v>
      </c>
      <c r="S33">
        <v>26.39</v>
      </c>
      <c r="T33">
        <v>0</v>
      </c>
      <c r="U33">
        <v>418.77</v>
      </c>
      <c r="V33">
        <v>18.21</v>
      </c>
      <c r="W33">
        <v>32.78</v>
      </c>
      <c r="X33">
        <v>148.30000000000001</v>
      </c>
      <c r="Y33">
        <v>0</v>
      </c>
      <c r="Z33">
        <v>6.52</v>
      </c>
      <c r="AA33">
        <v>0</v>
      </c>
      <c r="AB33">
        <v>26.34</v>
      </c>
      <c r="AC33">
        <v>19.36</v>
      </c>
      <c r="AD33">
        <v>27.48</v>
      </c>
      <c r="AE33">
        <v>32.96</v>
      </c>
      <c r="AF33">
        <v>8.8699999999999992</v>
      </c>
      <c r="AG33">
        <v>41.87</v>
      </c>
      <c r="AH33">
        <v>113.64</v>
      </c>
      <c r="AI33">
        <v>33.1</v>
      </c>
      <c r="AJ33">
        <v>0</v>
      </c>
      <c r="AK33">
        <v>52.03</v>
      </c>
      <c r="AL33">
        <v>79.38</v>
      </c>
      <c r="AM33">
        <v>0</v>
      </c>
      <c r="AN33">
        <v>0</v>
      </c>
      <c r="AO33">
        <v>0</v>
      </c>
      <c r="AP33">
        <v>5.76</v>
      </c>
      <c r="AQ33">
        <v>14.93</v>
      </c>
      <c r="AR33">
        <v>1.66</v>
      </c>
      <c r="AS33">
        <v>18.829999999999998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2881.4000000000005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70.16</v>
      </c>
      <c r="H34">
        <v>0</v>
      </c>
      <c r="I34">
        <v>21.92</v>
      </c>
      <c r="J34">
        <v>66.849999999999994</v>
      </c>
      <c r="K34">
        <v>341.57</v>
      </c>
      <c r="L34">
        <v>654.30999999999995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42.4</v>
      </c>
      <c r="S34">
        <v>26.39</v>
      </c>
      <c r="T34">
        <v>0</v>
      </c>
      <c r="U34">
        <v>418.77</v>
      </c>
      <c r="V34">
        <v>18.21</v>
      </c>
      <c r="W34">
        <v>32.78</v>
      </c>
      <c r="X34">
        <v>148.30000000000001</v>
      </c>
      <c r="Y34">
        <v>0</v>
      </c>
      <c r="Z34">
        <v>1.1000000000000001</v>
      </c>
      <c r="AA34">
        <v>0</v>
      </c>
      <c r="AB34">
        <v>12</v>
      </c>
      <c r="AC34">
        <v>9.68</v>
      </c>
      <c r="AD34">
        <v>18.23</v>
      </c>
      <c r="AE34">
        <v>32.96</v>
      </c>
      <c r="AF34">
        <v>8.8699999999999992</v>
      </c>
      <c r="AG34">
        <v>41.87</v>
      </c>
      <c r="AH34">
        <v>85.42</v>
      </c>
      <c r="AI34">
        <v>5.09</v>
      </c>
      <c r="AJ34">
        <v>0</v>
      </c>
      <c r="AK34">
        <v>52.03</v>
      </c>
      <c r="AL34">
        <v>79.38</v>
      </c>
      <c r="AM34">
        <v>0</v>
      </c>
      <c r="AN34">
        <v>0</v>
      </c>
      <c r="AO34">
        <v>0</v>
      </c>
      <c r="AP34">
        <v>5.76</v>
      </c>
      <c r="AQ34">
        <v>0</v>
      </c>
      <c r="AR34">
        <v>1.66</v>
      </c>
      <c r="AS34">
        <v>18.829999999999998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2771.5500000000006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70.16</v>
      </c>
      <c r="H35">
        <v>0</v>
      </c>
      <c r="I35">
        <v>21.92</v>
      </c>
      <c r="J35">
        <v>66.849999999999994</v>
      </c>
      <c r="K35">
        <v>341.57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42.4</v>
      </c>
      <c r="S35">
        <v>26.39</v>
      </c>
      <c r="T35">
        <v>0</v>
      </c>
      <c r="U35">
        <v>418.77</v>
      </c>
      <c r="V35">
        <v>18.21</v>
      </c>
      <c r="W35">
        <v>32.78</v>
      </c>
      <c r="X35">
        <v>148.30000000000001</v>
      </c>
      <c r="Y35">
        <v>0</v>
      </c>
      <c r="Z35">
        <v>0</v>
      </c>
      <c r="AA35">
        <v>0</v>
      </c>
      <c r="AB35">
        <v>12</v>
      </c>
      <c r="AC35">
        <v>9.68</v>
      </c>
      <c r="AD35">
        <v>9.11</v>
      </c>
      <c r="AE35">
        <v>32.96</v>
      </c>
      <c r="AF35">
        <v>8.8699999999999992</v>
      </c>
      <c r="AG35">
        <v>41.87</v>
      </c>
      <c r="AH35">
        <v>73.959999999999994</v>
      </c>
      <c r="AI35">
        <v>2.5499999999999998</v>
      </c>
      <c r="AJ35">
        <v>0</v>
      </c>
      <c r="AK35">
        <v>52.03</v>
      </c>
      <c r="AL35">
        <v>13.95</v>
      </c>
      <c r="AM35">
        <v>0</v>
      </c>
      <c r="AN35">
        <v>0</v>
      </c>
      <c r="AO35">
        <v>0</v>
      </c>
      <c r="AP35">
        <v>5.76</v>
      </c>
      <c r="AQ35">
        <v>0</v>
      </c>
      <c r="AR35">
        <v>1.66</v>
      </c>
      <c r="AS35">
        <v>4.57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2667.6400000000008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70.16</v>
      </c>
      <c r="H36">
        <v>0</v>
      </c>
      <c r="I36">
        <v>21.92</v>
      </c>
      <c r="J36">
        <v>66.849999999999994</v>
      </c>
      <c r="K36">
        <v>341.57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42.4</v>
      </c>
      <c r="S36">
        <v>26.39</v>
      </c>
      <c r="T36">
        <v>0</v>
      </c>
      <c r="U36">
        <v>418.77</v>
      </c>
      <c r="V36">
        <v>18.21</v>
      </c>
      <c r="W36">
        <v>32.78</v>
      </c>
      <c r="X36">
        <v>148.30000000000001</v>
      </c>
      <c r="Y36">
        <v>0</v>
      </c>
      <c r="Z36">
        <v>0</v>
      </c>
      <c r="AA36">
        <v>0</v>
      </c>
      <c r="AB36">
        <v>12</v>
      </c>
      <c r="AC36">
        <v>9.68</v>
      </c>
      <c r="AD36">
        <v>9.11</v>
      </c>
      <c r="AE36">
        <v>32.96</v>
      </c>
      <c r="AF36">
        <v>8.8699999999999992</v>
      </c>
      <c r="AG36">
        <v>41.87</v>
      </c>
      <c r="AH36">
        <v>41.67</v>
      </c>
      <c r="AI36">
        <v>0</v>
      </c>
      <c r="AJ36">
        <v>0</v>
      </c>
      <c r="AK36">
        <v>52.03</v>
      </c>
      <c r="AL36">
        <v>12.78</v>
      </c>
      <c r="AM36">
        <v>0</v>
      </c>
      <c r="AN36">
        <v>0</v>
      </c>
      <c r="AO36">
        <v>0</v>
      </c>
      <c r="AP36">
        <v>5.76</v>
      </c>
      <c r="AQ36">
        <v>0</v>
      </c>
      <c r="AR36">
        <v>1.66</v>
      </c>
      <c r="AS36">
        <v>4.57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2631.630000000001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70.16</v>
      </c>
      <c r="H37">
        <v>0</v>
      </c>
      <c r="I37">
        <v>21.92</v>
      </c>
      <c r="J37">
        <v>66.849999999999994</v>
      </c>
      <c r="K37">
        <v>341.57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42.4</v>
      </c>
      <c r="S37">
        <v>26.39</v>
      </c>
      <c r="T37">
        <v>0</v>
      </c>
      <c r="U37">
        <v>418.77</v>
      </c>
      <c r="V37">
        <v>18.21</v>
      </c>
      <c r="W37">
        <v>32.78</v>
      </c>
      <c r="X37">
        <v>148.30000000000001</v>
      </c>
      <c r="Y37">
        <v>0</v>
      </c>
      <c r="Z37">
        <v>0</v>
      </c>
      <c r="AA37">
        <v>0</v>
      </c>
      <c r="AB37">
        <v>12</v>
      </c>
      <c r="AC37">
        <v>9.68</v>
      </c>
      <c r="AD37">
        <v>9.11</v>
      </c>
      <c r="AE37">
        <v>32.96</v>
      </c>
      <c r="AF37">
        <v>8.8699999999999992</v>
      </c>
      <c r="AG37">
        <v>41.87</v>
      </c>
      <c r="AH37">
        <v>23.39</v>
      </c>
      <c r="AI37">
        <v>0</v>
      </c>
      <c r="AJ37">
        <v>0</v>
      </c>
      <c r="AK37">
        <v>52.03</v>
      </c>
      <c r="AL37">
        <v>12.78</v>
      </c>
      <c r="AM37">
        <v>0</v>
      </c>
      <c r="AN37">
        <v>0</v>
      </c>
      <c r="AO37">
        <v>0</v>
      </c>
      <c r="AP37">
        <v>5.76</v>
      </c>
      <c r="AQ37">
        <v>0</v>
      </c>
      <c r="AR37">
        <v>1.66</v>
      </c>
      <c r="AS37">
        <v>4.57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2613.3500000000008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70.16</v>
      </c>
      <c r="H38">
        <v>0</v>
      </c>
      <c r="I38">
        <v>21.92</v>
      </c>
      <c r="J38">
        <v>66.849999999999994</v>
      </c>
      <c r="K38">
        <v>341.57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42.4</v>
      </c>
      <c r="S38">
        <v>26.39</v>
      </c>
      <c r="T38">
        <v>0</v>
      </c>
      <c r="U38">
        <v>418.77</v>
      </c>
      <c r="V38">
        <v>18.21</v>
      </c>
      <c r="W38">
        <v>32.78</v>
      </c>
      <c r="X38">
        <v>148.30000000000001</v>
      </c>
      <c r="Y38">
        <v>0</v>
      </c>
      <c r="Z38">
        <v>0</v>
      </c>
      <c r="AA38">
        <v>0</v>
      </c>
      <c r="AB38">
        <v>12</v>
      </c>
      <c r="AC38">
        <v>9.68</v>
      </c>
      <c r="AD38">
        <v>9.11</v>
      </c>
      <c r="AE38">
        <v>32.96</v>
      </c>
      <c r="AF38">
        <v>8.8699999999999992</v>
      </c>
      <c r="AG38">
        <v>41.87</v>
      </c>
      <c r="AH38">
        <v>23.39</v>
      </c>
      <c r="AI38">
        <v>0</v>
      </c>
      <c r="AJ38">
        <v>0</v>
      </c>
      <c r="AK38">
        <v>52.03</v>
      </c>
      <c r="AL38">
        <v>12.78</v>
      </c>
      <c r="AM38">
        <v>0</v>
      </c>
      <c r="AN38">
        <v>0</v>
      </c>
      <c r="AO38">
        <v>0</v>
      </c>
      <c r="AP38">
        <v>5.76</v>
      </c>
      <c r="AQ38">
        <v>0</v>
      </c>
      <c r="AR38">
        <v>1.66</v>
      </c>
      <c r="AS38">
        <v>4.57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2613.3500000000008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70.16</v>
      </c>
      <c r="H39">
        <v>0</v>
      </c>
      <c r="I39">
        <v>21.92</v>
      </c>
      <c r="J39">
        <v>66.849999999999994</v>
      </c>
      <c r="K39">
        <v>341.57</v>
      </c>
      <c r="L39">
        <v>654.30999999999995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42.4</v>
      </c>
      <c r="S39">
        <v>26.39</v>
      </c>
      <c r="T39">
        <v>0</v>
      </c>
      <c r="U39">
        <v>418.77</v>
      </c>
      <c r="V39">
        <v>18.21</v>
      </c>
      <c r="W39">
        <v>32.78</v>
      </c>
      <c r="X39">
        <v>148.30000000000001</v>
      </c>
      <c r="Y39">
        <v>0</v>
      </c>
      <c r="Z39">
        <v>0</v>
      </c>
      <c r="AA39">
        <v>0</v>
      </c>
      <c r="AB39">
        <v>1.87</v>
      </c>
      <c r="AC39">
        <v>0</v>
      </c>
      <c r="AD39">
        <v>0</v>
      </c>
      <c r="AE39">
        <v>16.48</v>
      </c>
      <c r="AF39">
        <v>8.8699999999999992</v>
      </c>
      <c r="AG39">
        <v>41.87</v>
      </c>
      <c r="AH39">
        <v>23.39</v>
      </c>
      <c r="AI39">
        <v>0</v>
      </c>
      <c r="AJ39">
        <v>0</v>
      </c>
      <c r="AK39">
        <v>52.03</v>
      </c>
      <c r="AL39">
        <v>12.78</v>
      </c>
      <c r="AM39">
        <v>0</v>
      </c>
      <c r="AN39">
        <v>0</v>
      </c>
      <c r="AO39">
        <v>0</v>
      </c>
      <c r="AP39">
        <v>5.76</v>
      </c>
      <c r="AQ39">
        <v>0</v>
      </c>
      <c r="AR39">
        <v>2.76</v>
      </c>
      <c r="AS39">
        <v>4.57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2569.0500000000011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70.16</v>
      </c>
      <c r="H40">
        <v>0</v>
      </c>
      <c r="I40">
        <v>21.92</v>
      </c>
      <c r="J40">
        <v>66.849999999999994</v>
      </c>
      <c r="K40">
        <v>341.57</v>
      </c>
      <c r="L40">
        <v>654.30999999999995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42.4</v>
      </c>
      <c r="S40">
        <v>26.39</v>
      </c>
      <c r="T40">
        <v>0</v>
      </c>
      <c r="U40">
        <v>418.77</v>
      </c>
      <c r="V40">
        <v>18.21</v>
      </c>
      <c r="W40">
        <v>32.78</v>
      </c>
      <c r="X40">
        <v>148.30000000000001</v>
      </c>
      <c r="Y40">
        <v>0</v>
      </c>
      <c r="Z40">
        <v>0</v>
      </c>
      <c r="AA40">
        <v>0</v>
      </c>
      <c r="AB40">
        <v>1.87</v>
      </c>
      <c r="AC40">
        <v>0</v>
      </c>
      <c r="AD40">
        <v>0</v>
      </c>
      <c r="AE40">
        <v>16.48</v>
      </c>
      <c r="AF40">
        <v>8.8699999999999992</v>
      </c>
      <c r="AG40">
        <v>41.87</v>
      </c>
      <c r="AH40">
        <v>23.39</v>
      </c>
      <c r="AI40">
        <v>0</v>
      </c>
      <c r="AJ40">
        <v>0</v>
      </c>
      <c r="AK40">
        <v>52.03</v>
      </c>
      <c r="AL40">
        <v>12.78</v>
      </c>
      <c r="AM40">
        <v>0</v>
      </c>
      <c r="AN40">
        <v>0</v>
      </c>
      <c r="AO40">
        <v>0</v>
      </c>
      <c r="AP40">
        <v>5.76</v>
      </c>
      <c r="AQ40">
        <v>0</v>
      </c>
      <c r="AR40">
        <v>39.19</v>
      </c>
      <c r="AS40">
        <v>4.57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2605.4800000000009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70.16</v>
      </c>
      <c r="H41">
        <v>0</v>
      </c>
      <c r="I41">
        <v>21.92</v>
      </c>
      <c r="J41">
        <v>66.849999999999994</v>
      </c>
      <c r="K41">
        <v>341.57</v>
      </c>
      <c r="L41">
        <v>654.30999999999995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42.4</v>
      </c>
      <c r="S41">
        <v>26.39</v>
      </c>
      <c r="T41">
        <v>0</v>
      </c>
      <c r="U41">
        <v>418.77</v>
      </c>
      <c r="V41">
        <v>18.21</v>
      </c>
      <c r="W41">
        <v>32.78</v>
      </c>
      <c r="X41">
        <v>148.30000000000001</v>
      </c>
      <c r="Y41">
        <v>0</v>
      </c>
      <c r="Z41">
        <v>0</v>
      </c>
      <c r="AA41">
        <v>0</v>
      </c>
      <c r="AB41">
        <v>1.87</v>
      </c>
      <c r="AC41">
        <v>0</v>
      </c>
      <c r="AD41">
        <v>0</v>
      </c>
      <c r="AE41">
        <v>16.48</v>
      </c>
      <c r="AF41">
        <v>8.8699999999999992</v>
      </c>
      <c r="AG41">
        <v>41.87</v>
      </c>
      <c r="AH41">
        <v>23.39</v>
      </c>
      <c r="AI41">
        <v>0</v>
      </c>
      <c r="AJ41">
        <v>0</v>
      </c>
      <c r="AK41">
        <v>52.03</v>
      </c>
      <c r="AL41">
        <v>12.78</v>
      </c>
      <c r="AM41">
        <v>0</v>
      </c>
      <c r="AN41">
        <v>0</v>
      </c>
      <c r="AO41">
        <v>0</v>
      </c>
      <c r="AP41">
        <v>5.76</v>
      </c>
      <c r="AQ41">
        <v>0</v>
      </c>
      <c r="AR41">
        <v>39.19</v>
      </c>
      <c r="AS41">
        <v>4.57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2605.4800000000009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70.16</v>
      </c>
      <c r="H42">
        <v>0</v>
      </c>
      <c r="I42">
        <v>21.92</v>
      </c>
      <c r="J42">
        <v>66.849999999999994</v>
      </c>
      <c r="K42">
        <v>341.57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42.4</v>
      </c>
      <c r="S42">
        <v>26.39</v>
      </c>
      <c r="T42">
        <v>0</v>
      </c>
      <c r="U42">
        <v>418.77</v>
      </c>
      <c r="V42">
        <v>18.21</v>
      </c>
      <c r="W42">
        <v>32.78</v>
      </c>
      <c r="X42">
        <v>148.30000000000001</v>
      </c>
      <c r="Y42">
        <v>0</v>
      </c>
      <c r="Z42">
        <v>0</v>
      </c>
      <c r="AA42">
        <v>0</v>
      </c>
      <c r="AB42">
        <v>1.87</v>
      </c>
      <c r="AC42">
        <v>0</v>
      </c>
      <c r="AD42">
        <v>0</v>
      </c>
      <c r="AE42">
        <v>16.48</v>
      </c>
      <c r="AF42">
        <v>8.8699999999999992</v>
      </c>
      <c r="AG42">
        <v>41.87</v>
      </c>
      <c r="AH42">
        <v>23.39</v>
      </c>
      <c r="AI42">
        <v>0</v>
      </c>
      <c r="AJ42">
        <v>0</v>
      </c>
      <c r="AK42">
        <v>52.03</v>
      </c>
      <c r="AL42">
        <v>12.78</v>
      </c>
      <c r="AM42">
        <v>0</v>
      </c>
      <c r="AN42">
        <v>0</v>
      </c>
      <c r="AO42">
        <v>0</v>
      </c>
      <c r="AP42">
        <v>5.76</v>
      </c>
      <c r="AQ42">
        <v>0</v>
      </c>
      <c r="AR42">
        <v>2.76</v>
      </c>
      <c r="AS42">
        <v>4.57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2569.0500000000011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70.16</v>
      </c>
      <c r="H43">
        <v>0</v>
      </c>
      <c r="I43">
        <v>21.92</v>
      </c>
      <c r="J43">
        <v>66.849999999999994</v>
      </c>
      <c r="K43">
        <v>341.57</v>
      </c>
      <c r="L43">
        <v>654.30999999999995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42.4</v>
      </c>
      <c r="S43">
        <v>26.39</v>
      </c>
      <c r="T43">
        <v>0</v>
      </c>
      <c r="U43">
        <v>418.77</v>
      </c>
      <c r="V43">
        <v>18.21</v>
      </c>
      <c r="W43">
        <v>32.78</v>
      </c>
      <c r="X43">
        <v>148.30000000000001</v>
      </c>
      <c r="Y43">
        <v>0</v>
      </c>
      <c r="Z43">
        <v>0</v>
      </c>
      <c r="AA43">
        <v>0</v>
      </c>
      <c r="AB43">
        <v>1.87</v>
      </c>
      <c r="AC43">
        <v>0</v>
      </c>
      <c r="AD43">
        <v>0</v>
      </c>
      <c r="AE43">
        <v>16.48</v>
      </c>
      <c r="AF43">
        <v>8.8699999999999992</v>
      </c>
      <c r="AG43">
        <v>41.87</v>
      </c>
      <c r="AH43">
        <v>23.39</v>
      </c>
      <c r="AI43">
        <v>0</v>
      </c>
      <c r="AJ43">
        <v>0</v>
      </c>
      <c r="AK43">
        <v>52.03</v>
      </c>
      <c r="AL43">
        <v>12.78</v>
      </c>
      <c r="AM43">
        <v>0</v>
      </c>
      <c r="AN43">
        <v>0</v>
      </c>
      <c r="AO43">
        <v>0</v>
      </c>
      <c r="AP43">
        <v>11.92</v>
      </c>
      <c r="AQ43">
        <v>0</v>
      </c>
      <c r="AR43">
        <v>1.66</v>
      </c>
      <c r="AS43">
        <v>4.57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2573.9100000000008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70.16</v>
      </c>
      <c r="H44">
        <v>0</v>
      </c>
      <c r="I44">
        <v>21.92</v>
      </c>
      <c r="J44">
        <v>66.849999999999994</v>
      </c>
      <c r="K44">
        <v>341.57</v>
      </c>
      <c r="L44">
        <v>654.30999999999995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42.4</v>
      </c>
      <c r="S44">
        <v>26.39</v>
      </c>
      <c r="T44">
        <v>0</v>
      </c>
      <c r="U44">
        <v>418.77</v>
      </c>
      <c r="V44">
        <v>18.21</v>
      </c>
      <c r="W44">
        <v>32.78</v>
      </c>
      <c r="X44">
        <v>148.30000000000001</v>
      </c>
      <c r="Y44">
        <v>0</v>
      </c>
      <c r="Z44">
        <v>0</v>
      </c>
      <c r="AA44">
        <v>0</v>
      </c>
      <c r="AB44">
        <v>1.87</v>
      </c>
      <c r="AC44">
        <v>0</v>
      </c>
      <c r="AD44">
        <v>0</v>
      </c>
      <c r="AE44">
        <v>16.48</v>
      </c>
      <c r="AF44">
        <v>8.8699999999999992</v>
      </c>
      <c r="AG44">
        <v>41.87</v>
      </c>
      <c r="AH44">
        <v>23.39</v>
      </c>
      <c r="AI44">
        <v>0</v>
      </c>
      <c r="AJ44">
        <v>0</v>
      </c>
      <c r="AK44">
        <v>52.03</v>
      </c>
      <c r="AL44">
        <v>12.78</v>
      </c>
      <c r="AM44">
        <v>0</v>
      </c>
      <c r="AN44">
        <v>0</v>
      </c>
      <c r="AO44">
        <v>0</v>
      </c>
      <c r="AP44">
        <v>11.92</v>
      </c>
      <c r="AQ44">
        <v>0</v>
      </c>
      <c r="AR44">
        <v>1.66</v>
      </c>
      <c r="AS44">
        <v>4.57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2573.9100000000008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70.16</v>
      </c>
      <c r="H45">
        <v>0</v>
      </c>
      <c r="I45">
        <v>21.92</v>
      </c>
      <c r="J45">
        <v>66.849999999999994</v>
      </c>
      <c r="K45">
        <v>341.57</v>
      </c>
      <c r="L45">
        <v>654.30999999999995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42.4</v>
      </c>
      <c r="S45">
        <v>26.39</v>
      </c>
      <c r="T45">
        <v>0</v>
      </c>
      <c r="U45">
        <v>418.77</v>
      </c>
      <c r="V45">
        <v>18.21</v>
      </c>
      <c r="W45">
        <v>32.78</v>
      </c>
      <c r="X45">
        <v>148.30000000000001</v>
      </c>
      <c r="Y45">
        <v>0</v>
      </c>
      <c r="Z45">
        <v>0</v>
      </c>
      <c r="AA45">
        <v>0</v>
      </c>
      <c r="AB45">
        <v>1.87</v>
      </c>
      <c r="AC45">
        <v>0</v>
      </c>
      <c r="AD45">
        <v>0</v>
      </c>
      <c r="AE45">
        <v>16.48</v>
      </c>
      <c r="AF45">
        <v>8.8699999999999992</v>
      </c>
      <c r="AG45">
        <v>41.87</v>
      </c>
      <c r="AH45">
        <v>23.39</v>
      </c>
      <c r="AI45">
        <v>0</v>
      </c>
      <c r="AJ45">
        <v>0</v>
      </c>
      <c r="AK45">
        <v>52.03</v>
      </c>
      <c r="AL45">
        <v>12.78</v>
      </c>
      <c r="AM45">
        <v>0</v>
      </c>
      <c r="AN45">
        <v>0</v>
      </c>
      <c r="AO45">
        <v>0</v>
      </c>
      <c r="AP45">
        <v>5.76</v>
      </c>
      <c r="AQ45">
        <v>0</v>
      </c>
      <c r="AR45">
        <v>1.66</v>
      </c>
      <c r="AS45">
        <v>4.57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2567.7500000000009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70.16</v>
      </c>
      <c r="H46">
        <v>0</v>
      </c>
      <c r="I46">
        <v>21.92</v>
      </c>
      <c r="J46">
        <v>66.849999999999994</v>
      </c>
      <c r="K46">
        <v>341.57</v>
      </c>
      <c r="L46">
        <v>654.30999999999995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42.4</v>
      </c>
      <c r="S46">
        <v>26.39</v>
      </c>
      <c r="T46">
        <v>0</v>
      </c>
      <c r="U46">
        <v>418.77</v>
      </c>
      <c r="V46">
        <v>18.21</v>
      </c>
      <c r="W46">
        <v>32.78</v>
      </c>
      <c r="X46">
        <v>148.30000000000001</v>
      </c>
      <c r="Y46">
        <v>0</v>
      </c>
      <c r="Z46">
        <v>0</v>
      </c>
      <c r="AA46">
        <v>0</v>
      </c>
      <c r="AB46">
        <v>1.87</v>
      </c>
      <c r="AC46">
        <v>0</v>
      </c>
      <c r="AD46">
        <v>0</v>
      </c>
      <c r="AE46">
        <v>16.48</v>
      </c>
      <c r="AF46">
        <v>8.8699999999999992</v>
      </c>
      <c r="AG46">
        <v>41.87</v>
      </c>
      <c r="AH46">
        <v>23.39</v>
      </c>
      <c r="AI46">
        <v>0</v>
      </c>
      <c r="AJ46">
        <v>0</v>
      </c>
      <c r="AK46">
        <v>52.03</v>
      </c>
      <c r="AL46">
        <v>12.78</v>
      </c>
      <c r="AM46">
        <v>0</v>
      </c>
      <c r="AN46">
        <v>0</v>
      </c>
      <c r="AO46">
        <v>0</v>
      </c>
      <c r="AP46">
        <v>5.76</v>
      </c>
      <c r="AQ46">
        <v>0</v>
      </c>
      <c r="AR46">
        <v>1.66</v>
      </c>
      <c r="AS46">
        <v>4.57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2567.7500000000009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70.16</v>
      </c>
      <c r="H47">
        <v>0</v>
      </c>
      <c r="I47">
        <v>21.92</v>
      </c>
      <c r="J47">
        <v>66.849999999999994</v>
      </c>
      <c r="K47">
        <v>341.57</v>
      </c>
      <c r="L47">
        <v>654.30999999999995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42.4</v>
      </c>
      <c r="S47">
        <v>26.39</v>
      </c>
      <c r="T47">
        <v>0</v>
      </c>
      <c r="U47">
        <v>418.77</v>
      </c>
      <c r="V47">
        <v>18.89</v>
      </c>
      <c r="W47">
        <v>32.78</v>
      </c>
      <c r="X47">
        <v>148.30000000000001</v>
      </c>
      <c r="Y47">
        <v>0</v>
      </c>
      <c r="Z47">
        <v>0</v>
      </c>
      <c r="AA47">
        <v>0</v>
      </c>
      <c r="AB47">
        <v>1.87</v>
      </c>
      <c r="AC47">
        <v>0</v>
      </c>
      <c r="AD47">
        <v>0</v>
      </c>
      <c r="AE47">
        <v>16.48</v>
      </c>
      <c r="AF47">
        <v>8.8699999999999992</v>
      </c>
      <c r="AG47">
        <v>41.87</v>
      </c>
      <c r="AH47">
        <v>23.39</v>
      </c>
      <c r="AI47">
        <v>0</v>
      </c>
      <c r="AJ47">
        <v>0</v>
      </c>
      <c r="AK47">
        <v>52.03</v>
      </c>
      <c r="AL47">
        <v>12.78</v>
      </c>
      <c r="AM47">
        <v>0</v>
      </c>
      <c r="AN47">
        <v>0</v>
      </c>
      <c r="AO47">
        <v>0</v>
      </c>
      <c r="AP47">
        <v>5.76</v>
      </c>
      <c r="AQ47">
        <v>0</v>
      </c>
      <c r="AR47">
        <v>1.66</v>
      </c>
      <c r="AS47">
        <v>4.57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2568.4300000000007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70.16</v>
      </c>
      <c r="H48">
        <v>0</v>
      </c>
      <c r="I48">
        <v>21.92</v>
      </c>
      <c r="J48">
        <v>66.849999999999994</v>
      </c>
      <c r="K48">
        <v>341.57</v>
      </c>
      <c r="L48">
        <v>654.30999999999995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42.4</v>
      </c>
      <c r="S48">
        <v>26.39</v>
      </c>
      <c r="T48">
        <v>0</v>
      </c>
      <c r="U48">
        <v>418.77</v>
      </c>
      <c r="V48">
        <v>19.59</v>
      </c>
      <c r="W48">
        <v>32.78</v>
      </c>
      <c r="X48">
        <v>148.30000000000001</v>
      </c>
      <c r="Y48">
        <v>0</v>
      </c>
      <c r="Z48">
        <v>0</v>
      </c>
      <c r="AA48">
        <v>0</v>
      </c>
      <c r="AB48">
        <v>1.87</v>
      </c>
      <c r="AC48">
        <v>0</v>
      </c>
      <c r="AD48">
        <v>0</v>
      </c>
      <c r="AE48">
        <v>16.48</v>
      </c>
      <c r="AF48">
        <v>8.8699999999999992</v>
      </c>
      <c r="AG48">
        <v>41.87</v>
      </c>
      <c r="AH48">
        <v>23.39</v>
      </c>
      <c r="AI48">
        <v>0</v>
      </c>
      <c r="AJ48">
        <v>0</v>
      </c>
      <c r="AK48">
        <v>52.03</v>
      </c>
      <c r="AL48">
        <v>12.78</v>
      </c>
      <c r="AM48">
        <v>0</v>
      </c>
      <c r="AN48">
        <v>0</v>
      </c>
      <c r="AO48">
        <v>0</v>
      </c>
      <c r="AP48">
        <v>5.76</v>
      </c>
      <c r="AQ48">
        <v>0</v>
      </c>
      <c r="AR48">
        <v>1.66</v>
      </c>
      <c r="AS48">
        <v>4.57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2569.130000000001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70.16</v>
      </c>
      <c r="H49">
        <v>0</v>
      </c>
      <c r="I49">
        <v>21.92</v>
      </c>
      <c r="J49">
        <v>66.849999999999994</v>
      </c>
      <c r="K49">
        <v>341.57</v>
      </c>
      <c r="L49">
        <v>654.30999999999995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42.4</v>
      </c>
      <c r="S49">
        <v>26.39</v>
      </c>
      <c r="T49">
        <v>0</v>
      </c>
      <c r="U49">
        <v>418.77</v>
      </c>
      <c r="V49">
        <v>20.29</v>
      </c>
      <c r="W49">
        <v>32.78</v>
      </c>
      <c r="X49">
        <v>148.30000000000001</v>
      </c>
      <c r="Y49">
        <v>0</v>
      </c>
      <c r="Z49">
        <v>0</v>
      </c>
      <c r="AA49">
        <v>0</v>
      </c>
      <c r="AB49">
        <v>1.87</v>
      </c>
      <c r="AC49">
        <v>0</v>
      </c>
      <c r="AD49">
        <v>0</v>
      </c>
      <c r="AE49">
        <v>16.48</v>
      </c>
      <c r="AF49">
        <v>8.8699999999999992</v>
      </c>
      <c r="AG49">
        <v>41.87</v>
      </c>
      <c r="AH49">
        <v>23.39</v>
      </c>
      <c r="AI49">
        <v>0</v>
      </c>
      <c r="AJ49">
        <v>0</v>
      </c>
      <c r="AK49">
        <v>52.03</v>
      </c>
      <c r="AL49">
        <v>12.78</v>
      </c>
      <c r="AM49">
        <v>0</v>
      </c>
      <c r="AN49">
        <v>0</v>
      </c>
      <c r="AO49">
        <v>0</v>
      </c>
      <c r="AP49">
        <v>5.76</v>
      </c>
      <c r="AQ49">
        <v>0</v>
      </c>
      <c r="AR49">
        <v>1.66</v>
      </c>
      <c r="AS49">
        <v>4.57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2569.8300000000008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70.16</v>
      </c>
      <c r="H50">
        <v>0</v>
      </c>
      <c r="I50">
        <v>21.92</v>
      </c>
      <c r="J50">
        <v>66.849999999999994</v>
      </c>
      <c r="K50">
        <v>341.57</v>
      </c>
      <c r="L50">
        <v>654.30999999999995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42.4</v>
      </c>
      <c r="S50">
        <v>26.39</v>
      </c>
      <c r="T50">
        <v>0</v>
      </c>
      <c r="U50">
        <v>418.77</v>
      </c>
      <c r="V50">
        <v>20.8</v>
      </c>
      <c r="W50">
        <v>32.78</v>
      </c>
      <c r="X50">
        <v>148.30000000000001</v>
      </c>
      <c r="Y50">
        <v>0</v>
      </c>
      <c r="Z50">
        <v>0</v>
      </c>
      <c r="AA50">
        <v>0</v>
      </c>
      <c r="AB50">
        <v>1.87</v>
      </c>
      <c r="AC50">
        <v>0</v>
      </c>
      <c r="AD50">
        <v>0</v>
      </c>
      <c r="AE50">
        <v>16.48</v>
      </c>
      <c r="AF50">
        <v>8.8699999999999992</v>
      </c>
      <c r="AG50">
        <v>41.87</v>
      </c>
      <c r="AH50">
        <v>23.39</v>
      </c>
      <c r="AI50">
        <v>0</v>
      </c>
      <c r="AJ50">
        <v>0</v>
      </c>
      <c r="AK50">
        <v>52.03</v>
      </c>
      <c r="AL50">
        <v>12.78</v>
      </c>
      <c r="AM50">
        <v>0</v>
      </c>
      <c r="AN50">
        <v>0</v>
      </c>
      <c r="AO50">
        <v>0</v>
      </c>
      <c r="AP50">
        <v>5.76</v>
      </c>
      <c r="AQ50">
        <v>0</v>
      </c>
      <c r="AR50">
        <v>2.76</v>
      </c>
      <c r="AS50">
        <v>4.57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2571.4400000000014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70.16</v>
      </c>
      <c r="H51">
        <v>0</v>
      </c>
      <c r="I51">
        <v>21.92</v>
      </c>
      <c r="J51">
        <v>65.760000000000005</v>
      </c>
      <c r="K51">
        <v>341.57</v>
      </c>
      <c r="L51">
        <v>654.30999999999995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42.4</v>
      </c>
      <c r="S51">
        <v>26.39</v>
      </c>
      <c r="T51">
        <v>0</v>
      </c>
      <c r="U51">
        <v>418.77</v>
      </c>
      <c r="V51">
        <v>20.8</v>
      </c>
      <c r="W51">
        <v>32.78</v>
      </c>
      <c r="X51">
        <v>148.30000000000001</v>
      </c>
      <c r="Y51">
        <v>0</v>
      </c>
      <c r="Z51">
        <v>0</v>
      </c>
      <c r="AA51">
        <v>0</v>
      </c>
      <c r="AB51">
        <v>1.87</v>
      </c>
      <c r="AC51">
        <v>0</v>
      </c>
      <c r="AD51">
        <v>0</v>
      </c>
      <c r="AE51">
        <v>16.48</v>
      </c>
      <c r="AF51">
        <v>8.8699999999999992</v>
      </c>
      <c r="AG51">
        <v>41.87</v>
      </c>
      <c r="AH51">
        <v>23.39</v>
      </c>
      <c r="AI51">
        <v>0</v>
      </c>
      <c r="AJ51">
        <v>0</v>
      </c>
      <c r="AK51">
        <v>52.03</v>
      </c>
      <c r="AL51">
        <v>2.33</v>
      </c>
      <c r="AM51">
        <v>0</v>
      </c>
      <c r="AN51">
        <v>0</v>
      </c>
      <c r="AO51">
        <v>0</v>
      </c>
      <c r="AP51">
        <v>11.92</v>
      </c>
      <c r="AQ51">
        <v>0</v>
      </c>
      <c r="AR51">
        <v>39.19</v>
      </c>
      <c r="AS51">
        <v>4.57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2602.170000000001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70.16</v>
      </c>
      <c r="H52">
        <v>0</v>
      </c>
      <c r="I52">
        <v>21.92</v>
      </c>
      <c r="J52">
        <v>65.760000000000005</v>
      </c>
      <c r="K52">
        <v>341.57</v>
      </c>
      <c r="L52">
        <v>654.30999999999995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42.4</v>
      </c>
      <c r="S52">
        <v>26.39</v>
      </c>
      <c r="T52">
        <v>0</v>
      </c>
      <c r="U52">
        <v>418.77</v>
      </c>
      <c r="V52">
        <v>20.8</v>
      </c>
      <c r="W52">
        <v>32.78</v>
      </c>
      <c r="X52">
        <v>148.30000000000001</v>
      </c>
      <c r="Y52">
        <v>0</v>
      </c>
      <c r="Z52">
        <v>0</v>
      </c>
      <c r="AA52">
        <v>0</v>
      </c>
      <c r="AB52">
        <v>1.87</v>
      </c>
      <c r="AC52">
        <v>0</v>
      </c>
      <c r="AD52">
        <v>0</v>
      </c>
      <c r="AE52">
        <v>16.48</v>
      </c>
      <c r="AF52">
        <v>8.8699999999999992</v>
      </c>
      <c r="AG52">
        <v>41.87</v>
      </c>
      <c r="AH52">
        <v>23.39</v>
      </c>
      <c r="AI52">
        <v>0</v>
      </c>
      <c r="AJ52">
        <v>0</v>
      </c>
      <c r="AK52">
        <v>52.03</v>
      </c>
      <c r="AL52">
        <v>2.33</v>
      </c>
      <c r="AM52">
        <v>0</v>
      </c>
      <c r="AN52">
        <v>0</v>
      </c>
      <c r="AO52">
        <v>0</v>
      </c>
      <c r="AP52">
        <v>11.92</v>
      </c>
      <c r="AQ52">
        <v>0</v>
      </c>
      <c r="AR52">
        <v>39.19</v>
      </c>
      <c r="AS52">
        <v>4.57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2602.170000000001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70.16</v>
      </c>
      <c r="H53">
        <v>0</v>
      </c>
      <c r="I53">
        <v>21.92</v>
      </c>
      <c r="J53">
        <v>65.760000000000005</v>
      </c>
      <c r="K53">
        <v>341.57</v>
      </c>
      <c r="L53">
        <v>654.30999999999995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42.4</v>
      </c>
      <c r="S53">
        <v>26.39</v>
      </c>
      <c r="T53">
        <v>0</v>
      </c>
      <c r="U53">
        <v>418.77</v>
      </c>
      <c r="V53">
        <v>20.8</v>
      </c>
      <c r="W53">
        <v>32.78</v>
      </c>
      <c r="X53">
        <v>148.30000000000001</v>
      </c>
      <c r="Y53">
        <v>0</v>
      </c>
      <c r="Z53">
        <v>0</v>
      </c>
      <c r="AA53">
        <v>0</v>
      </c>
      <c r="AB53">
        <v>1.87</v>
      </c>
      <c r="AC53">
        <v>0</v>
      </c>
      <c r="AD53">
        <v>0</v>
      </c>
      <c r="AE53">
        <v>16.48</v>
      </c>
      <c r="AF53">
        <v>8.8699999999999992</v>
      </c>
      <c r="AG53">
        <v>41.87</v>
      </c>
      <c r="AH53">
        <v>23.39</v>
      </c>
      <c r="AI53">
        <v>0</v>
      </c>
      <c r="AJ53">
        <v>0</v>
      </c>
      <c r="AK53">
        <v>52.03</v>
      </c>
      <c r="AL53">
        <v>2.33</v>
      </c>
      <c r="AM53">
        <v>0</v>
      </c>
      <c r="AN53">
        <v>0</v>
      </c>
      <c r="AO53">
        <v>0</v>
      </c>
      <c r="AP53">
        <v>5.76</v>
      </c>
      <c r="AQ53">
        <v>0</v>
      </c>
      <c r="AR53">
        <v>2.76</v>
      </c>
      <c r="AS53">
        <v>4.57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2559.5800000000013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70.16</v>
      </c>
      <c r="H54">
        <v>0</v>
      </c>
      <c r="I54">
        <v>21.92</v>
      </c>
      <c r="J54">
        <v>65.760000000000005</v>
      </c>
      <c r="K54">
        <v>341.57</v>
      </c>
      <c r="L54">
        <v>654.30999999999995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42.4</v>
      </c>
      <c r="S54">
        <v>26.39</v>
      </c>
      <c r="T54">
        <v>0</v>
      </c>
      <c r="U54">
        <v>418.77</v>
      </c>
      <c r="V54">
        <v>20.8</v>
      </c>
      <c r="W54">
        <v>32.78</v>
      </c>
      <c r="X54">
        <v>148.30000000000001</v>
      </c>
      <c r="Y54">
        <v>0</v>
      </c>
      <c r="Z54">
        <v>0</v>
      </c>
      <c r="AA54">
        <v>0</v>
      </c>
      <c r="AB54">
        <v>1.87</v>
      </c>
      <c r="AC54">
        <v>0</v>
      </c>
      <c r="AD54">
        <v>0</v>
      </c>
      <c r="AE54">
        <v>16.48</v>
      </c>
      <c r="AF54">
        <v>8.8699999999999992</v>
      </c>
      <c r="AG54">
        <v>41.87</v>
      </c>
      <c r="AH54">
        <v>23.39</v>
      </c>
      <c r="AI54">
        <v>0</v>
      </c>
      <c r="AJ54">
        <v>0</v>
      </c>
      <c r="AK54">
        <v>52.03</v>
      </c>
      <c r="AL54">
        <v>2.33</v>
      </c>
      <c r="AM54">
        <v>0</v>
      </c>
      <c r="AN54">
        <v>0</v>
      </c>
      <c r="AO54">
        <v>0</v>
      </c>
      <c r="AP54">
        <v>5.76</v>
      </c>
      <c r="AQ54">
        <v>0</v>
      </c>
      <c r="AR54">
        <v>1.66</v>
      </c>
      <c r="AS54">
        <v>4.57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2558.4800000000009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70.16</v>
      </c>
      <c r="H55">
        <v>0</v>
      </c>
      <c r="I55">
        <v>21.92</v>
      </c>
      <c r="J55">
        <v>65.760000000000005</v>
      </c>
      <c r="K55">
        <v>341.57</v>
      </c>
      <c r="L55">
        <v>654.30999999999995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42.4</v>
      </c>
      <c r="S55">
        <v>26.39</v>
      </c>
      <c r="T55">
        <v>0</v>
      </c>
      <c r="U55">
        <v>418.77</v>
      </c>
      <c r="V55">
        <v>20.8</v>
      </c>
      <c r="W55">
        <v>32.78</v>
      </c>
      <c r="X55">
        <v>148.30000000000001</v>
      </c>
      <c r="Y55">
        <v>0</v>
      </c>
      <c r="Z55">
        <v>0</v>
      </c>
      <c r="AA55">
        <v>0</v>
      </c>
      <c r="AB55">
        <v>1.87</v>
      </c>
      <c r="AC55">
        <v>0</v>
      </c>
      <c r="AD55">
        <v>0</v>
      </c>
      <c r="AE55">
        <v>16.48</v>
      </c>
      <c r="AF55">
        <v>8.8699999999999992</v>
      </c>
      <c r="AG55">
        <v>41.87</v>
      </c>
      <c r="AH55">
        <v>23.39</v>
      </c>
      <c r="AI55">
        <v>0</v>
      </c>
      <c r="AJ55">
        <v>0</v>
      </c>
      <c r="AK55">
        <v>52.03</v>
      </c>
      <c r="AL55">
        <v>2.33</v>
      </c>
      <c r="AM55">
        <v>0</v>
      </c>
      <c r="AN55">
        <v>0</v>
      </c>
      <c r="AO55">
        <v>0</v>
      </c>
      <c r="AP55">
        <v>5.76</v>
      </c>
      <c r="AQ55">
        <v>0</v>
      </c>
      <c r="AR55">
        <v>1.66</v>
      </c>
      <c r="AS55">
        <v>4.57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2558.4800000000009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70.16</v>
      </c>
      <c r="H56">
        <v>0</v>
      </c>
      <c r="I56">
        <v>21.92</v>
      </c>
      <c r="J56">
        <v>65.760000000000005</v>
      </c>
      <c r="K56">
        <v>341.57</v>
      </c>
      <c r="L56">
        <v>654.30999999999995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42.4</v>
      </c>
      <c r="S56">
        <v>26.39</v>
      </c>
      <c r="T56">
        <v>0</v>
      </c>
      <c r="U56">
        <v>418.77</v>
      </c>
      <c r="V56">
        <v>20.8</v>
      </c>
      <c r="W56">
        <v>32.78</v>
      </c>
      <c r="X56">
        <v>148.30000000000001</v>
      </c>
      <c r="Y56">
        <v>0</v>
      </c>
      <c r="Z56">
        <v>0</v>
      </c>
      <c r="AA56">
        <v>0</v>
      </c>
      <c r="AB56">
        <v>1.87</v>
      </c>
      <c r="AC56">
        <v>0</v>
      </c>
      <c r="AD56">
        <v>0</v>
      </c>
      <c r="AE56">
        <v>16.48</v>
      </c>
      <c r="AF56">
        <v>8.8699999999999992</v>
      </c>
      <c r="AG56">
        <v>41.87</v>
      </c>
      <c r="AH56">
        <v>23.39</v>
      </c>
      <c r="AI56">
        <v>0</v>
      </c>
      <c r="AJ56">
        <v>0</v>
      </c>
      <c r="AK56">
        <v>52.03</v>
      </c>
      <c r="AL56">
        <v>2.33</v>
      </c>
      <c r="AM56">
        <v>0</v>
      </c>
      <c r="AN56">
        <v>0</v>
      </c>
      <c r="AO56">
        <v>0</v>
      </c>
      <c r="AP56">
        <v>5.76</v>
      </c>
      <c r="AQ56">
        <v>0</v>
      </c>
      <c r="AR56">
        <v>1.66</v>
      </c>
      <c r="AS56">
        <v>4.57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2558.4800000000009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70.16</v>
      </c>
      <c r="H57">
        <v>0</v>
      </c>
      <c r="I57">
        <v>21.92</v>
      </c>
      <c r="J57">
        <v>65.760000000000005</v>
      </c>
      <c r="K57">
        <v>341.57</v>
      </c>
      <c r="L57">
        <v>654.30999999999995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42.4</v>
      </c>
      <c r="S57">
        <v>26.39</v>
      </c>
      <c r="T57">
        <v>0</v>
      </c>
      <c r="U57">
        <v>418.77</v>
      </c>
      <c r="V57">
        <v>18.21</v>
      </c>
      <c r="W57">
        <v>32.78</v>
      </c>
      <c r="X57">
        <v>148.30000000000001</v>
      </c>
      <c r="Y57">
        <v>0</v>
      </c>
      <c r="Z57">
        <v>0</v>
      </c>
      <c r="AA57">
        <v>0</v>
      </c>
      <c r="AB57">
        <v>1.87</v>
      </c>
      <c r="AC57">
        <v>0</v>
      </c>
      <c r="AD57">
        <v>0</v>
      </c>
      <c r="AE57">
        <v>32.96</v>
      </c>
      <c r="AF57">
        <v>8.8699999999999992</v>
      </c>
      <c r="AG57">
        <v>41.87</v>
      </c>
      <c r="AH57">
        <v>23.39</v>
      </c>
      <c r="AI57">
        <v>0</v>
      </c>
      <c r="AJ57">
        <v>0</v>
      </c>
      <c r="AK57">
        <v>52.03</v>
      </c>
      <c r="AL57">
        <v>2.33</v>
      </c>
      <c r="AM57">
        <v>0</v>
      </c>
      <c r="AN57">
        <v>0</v>
      </c>
      <c r="AO57">
        <v>0</v>
      </c>
      <c r="AP57">
        <v>5.76</v>
      </c>
      <c r="AQ57">
        <v>0</v>
      </c>
      <c r="AR57">
        <v>1.66</v>
      </c>
      <c r="AS57">
        <v>4.57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2572.3700000000008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70.16</v>
      </c>
      <c r="H58">
        <v>0</v>
      </c>
      <c r="I58">
        <v>21.92</v>
      </c>
      <c r="J58">
        <v>65.760000000000005</v>
      </c>
      <c r="K58">
        <v>341.57</v>
      </c>
      <c r="L58">
        <v>654.30999999999995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42.4</v>
      </c>
      <c r="S58">
        <v>26.39</v>
      </c>
      <c r="T58">
        <v>0</v>
      </c>
      <c r="U58">
        <v>418.77</v>
      </c>
      <c r="V58">
        <v>18.21</v>
      </c>
      <c r="W58">
        <v>32.78</v>
      </c>
      <c r="X58">
        <v>148.30000000000001</v>
      </c>
      <c r="Y58">
        <v>0</v>
      </c>
      <c r="Z58">
        <v>0</v>
      </c>
      <c r="AA58">
        <v>0</v>
      </c>
      <c r="AB58">
        <v>1.87</v>
      </c>
      <c r="AC58">
        <v>0</v>
      </c>
      <c r="AD58">
        <v>0</v>
      </c>
      <c r="AE58">
        <v>32.96</v>
      </c>
      <c r="AF58">
        <v>8.8699999999999992</v>
      </c>
      <c r="AG58">
        <v>41.87</v>
      </c>
      <c r="AH58">
        <v>23.39</v>
      </c>
      <c r="AI58">
        <v>0</v>
      </c>
      <c r="AJ58">
        <v>0</v>
      </c>
      <c r="AK58">
        <v>52.03</v>
      </c>
      <c r="AL58">
        <v>2.33</v>
      </c>
      <c r="AM58">
        <v>0</v>
      </c>
      <c r="AN58">
        <v>0</v>
      </c>
      <c r="AO58">
        <v>0</v>
      </c>
      <c r="AP58">
        <v>5.76</v>
      </c>
      <c r="AQ58">
        <v>0</v>
      </c>
      <c r="AR58">
        <v>1.66</v>
      </c>
      <c r="AS58">
        <v>4.57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2572.3700000000008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70.16</v>
      </c>
      <c r="H59">
        <v>0</v>
      </c>
      <c r="I59">
        <v>21.92</v>
      </c>
      <c r="J59">
        <v>65.760000000000005</v>
      </c>
      <c r="K59">
        <v>341.57</v>
      </c>
      <c r="L59">
        <v>654.30999999999995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42.4</v>
      </c>
      <c r="S59">
        <v>26.39</v>
      </c>
      <c r="T59">
        <v>0</v>
      </c>
      <c r="U59">
        <v>418.77</v>
      </c>
      <c r="V59">
        <v>18.21</v>
      </c>
      <c r="W59">
        <v>32.78</v>
      </c>
      <c r="X59">
        <v>148.30000000000001</v>
      </c>
      <c r="Y59">
        <v>0</v>
      </c>
      <c r="Z59">
        <v>0</v>
      </c>
      <c r="AA59">
        <v>0</v>
      </c>
      <c r="AB59">
        <v>1.87</v>
      </c>
      <c r="AC59">
        <v>0</v>
      </c>
      <c r="AD59">
        <v>0</v>
      </c>
      <c r="AE59">
        <v>32.96</v>
      </c>
      <c r="AF59">
        <v>8.8699999999999992</v>
      </c>
      <c r="AG59">
        <v>41.87</v>
      </c>
      <c r="AH59">
        <v>23.39</v>
      </c>
      <c r="AI59">
        <v>0</v>
      </c>
      <c r="AJ59">
        <v>0</v>
      </c>
      <c r="AK59">
        <v>52.03</v>
      </c>
      <c r="AL59">
        <v>2.33</v>
      </c>
      <c r="AM59">
        <v>0</v>
      </c>
      <c r="AN59">
        <v>0</v>
      </c>
      <c r="AO59">
        <v>0</v>
      </c>
      <c r="AP59">
        <v>5.76</v>
      </c>
      <c r="AQ59">
        <v>0</v>
      </c>
      <c r="AR59">
        <v>1.66</v>
      </c>
      <c r="AS59">
        <v>4.57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2572.3700000000008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70.16</v>
      </c>
      <c r="H60">
        <v>0</v>
      </c>
      <c r="I60">
        <v>21.92</v>
      </c>
      <c r="J60">
        <v>65.760000000000005</v>
      </c>
      <c r="K60">
        <v>341.57</v>
      </c>
      <c r="L60">
        <v>654.30999999999995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42.4</v>
      </c>
      <c r="S60">
        <v>26.39</v>
      </c>
      <c r="T60">
        <v>0</v>
      </c>
      <c r="U60">
        <v>418.77</v>
      </c>
      <c r="V60">
        <v>18.21</v>
      </c>
      <c r="W60">
        <v>32.78</v>
      </c>
      <c r="X60">
        <v>148.30000000000001</v>
      </c>
      <c r="Y60">
        <v>0</v>
      </c>
      <c r="Z60">
        <v>0</v>
      </c>
      <c r="AA60">
        <v>0</v>
      </c>
      <c r="AB60">
        <v>1.87</v>
      </c>
      <c r="AC60">
        <v>0</v>
      </c>
      <c r="AD60">
        <v>0</v>
      </c>
      <c r="AE60">
        <v>32.96</v>
      </c>
      <c r="AF60">
        <v>8.8699999999999992</v>
      </c>
      <c r="AG60">
        <v>41.87</v>
      </c>
      <c r="AH60">
        <v>23.39</v>
      </c>
      <c r="AI60">
        <v>0</v>
      </c>
      <c r="AJ60">
        <v>0</v>
      </c>
      <c r="AK60">
        <v>52.03</v>
      </c>
      <c r="AL60">
        <v>2.33</v>
      </c>
      <c r="AM60">
        <v>0</v>
      </c>
      <c r="AN60">
        <v>0</v>
      </c>
      <c r="AO60">
        <v>0</v>
      </c>
      <c r="AP60">
        <v>5.76</v>
      </c>
      <c r="AQ60">
        <v>0</v>
      </c>
      <c r="AR60">
        <v>1.66</v>
      </c>
      <c r="AS60">
        <v>4.57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2572.3700000000008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70.16</v>
      </c>
      <c r="H61">
        <v>0</v>
      </c>
      <c r="I61">
        <v>21.92</v>
      </c>
      <c r="J61">
        <v>65.760000000000005</v>
      </c>
      <c r="K61">
        <v>341.57</v>
      </c>
      <c r="L61">
        <v>654.30999999999995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42.4</v>
      </c>
      <c r="S61">
        <v>26.39</v>
      </c>
      <c r="T61">
        <v>0</v>
      </c>
      <c r="U61">
        <v>418.77</v>
      </c>
      <c r="V61">
        <v>18.21</v>
      </c>
      <c r="W61">
        <v>32.78</v>
      </c>
      <c r="X61">
        <v>148.30000000000001</v>
      </c>
      <c r="Y61">
        <v>0</v>
      </c>
      <c r="Z61">
        <v>0</v>
      </c>
      <c r="AA61">
        <v>0</v>
      </c>
      <c r="AB61">
        <v>1.87</v>
      </c>
      <c r="AC61">
        <v>0</v>
      </c>
      <c r="AD61">
        <v>0</v>
      </c>
      <c r="AE61">
        <v>32.96</v>
      </c>
      <c r="AF61">
        <v>8.8699999999999992</v>
      </c>
      <c r="AG61">
        <v>41.87</v>
      </c>
      <c r="AH61">
        <v>23.39</v>
      </c>
      <c r="AI61">
        <v>0</v>
      </c>
      <c r="AJ61">
        <v>0</v>
      </c>
      <c r="AK61">
        <v>52.03</v>
      </c>
      <c r="AL61">
        <v>12.78</v>
      </c>
      <c r="AM61">
        <v>0</v>
      </c>
      <c r="AN61">
        <v>0</v>
      </c>
      <c r="AO61">
        <v>0</v>
      </c>
      <c r="AP61">
        <v>6.4</v>
      </c>
      <c r="AQ61">
        <v>0</v>
      </c>
      <c r="AR61">
        <v>1.66</v>
      </c>
      <c r="AS61">
        <v>4.57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2583.4600000000009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70.16</v>
      </c>
      <c r="H62">
        <v>0</v>
      </c>
      <c r="I62">
        <v>21.92</v>
      </c>
      <c r="J62">
        <v>65.760000000000005</v>
      </c>
      <c r="K62">
        <v>341.57</v>
      </c>
      <c r="L62">
        <v>654.30999999999995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42.4</v>
      </c>
      <c r="S62">
        <v>26.39</v>
      </c>
      <c r="T62">
        <v>0</v>
      </c>
      <c r="U62">
        <v>418.77</v>
      </c>
      <c r="V62">
        <v>18.21</v>
      </c>
      <c r="W62">
        <v>32.78</v>
      </c>
      <c r="X62">
        <v>148.30000000000001</v>
      </c>
      <c r="Y62">
        <v>0</v>
      </c>
      <c r="Z62">
        <v>0</v>
      </c>
      <c r="AA62">
        <v>0</v>
      </c>
      <c r="AB62">
        <v>1.87</v>
      </c>
      <c r="AC62">
        <v>0</v>
      </c>
      <c r="AD62">
        <v>0</v>
      </c>
      <c r="AE62">
        <v>32.96</v>
      </c>
      <c r="AF62">
        <v>8.8699999999999992</v>
      </c>
      <c r="AG62">
        <v>41.87</v>
      </c>
      <c r="AH62">
        <v>23.39</v>
      </c>
      <c r="AI62">
        <v>0</v>
      </c>
      <c r="AJ62">
        <v>0</v>
      </c>
      <c r="AK62">
        <v>52.03</v>
      </c>
      <c r="AL62">
        <v>12.78</v>
      </c>
      <c r="AM62">
        <v>0</v>
      </c>
      <c r="AN62">
        <v>0</v>
      </c>
      <c r="AO62">
        <v>0</v>
      </c>
      <c r="AP62">
        <v>6.4</v>
      </c>
      <c r="AQ62">
        <v>0</v>
      </c>
      <c r="AR62">
        <v>1.66</v>
      </c>
      <c r="AS62">
        <v>4.57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2583.4600000000009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70.16</v>
      </c>
      <c r="H63">
        <v>0</v>
      </c>
      <c r="I63">
        <v>21.92</v>
      </c>
      <c r="J63">
        <v>65.760000000000005</v>
      </c>
      <c r="K63">
        <v>341.57</v>
      </c>
      <c r="L63">
        <v>654.30999999999995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42.4</v>
      </c>
      <c r="S63">
        <v>26.39</v>
      </c>
      <c r="T63">
        <v>0</v>
      </c>
      <c r="U63">
        <v>418.77</v>
      </c>
      <c r="V63">
        <v>18.21</v>
      </c>
      <c r="W63">
        <v>32.78</v>
      </c>
      <c r="X63">
        <v>148.30000000000001</v>
      </c>
      <c r="Y63">
        <v>0</v>
      </c>
      <c r="Z63">
        <v>0</v>
      </c>
      <c r="AA63">
        <v>0</v>
      </c>
      <c r="AB63">
        <v>1.87</v>
      </c>
      <c r="AC63">
        <v>0</v>
      </c>
      <c r="AD63">
        <v>0</v>
      </c>
      <c r="AE63">
        <v>32.96</v>
      </c>
      <c r="AF63">
        <v>8.8699999999999992</v>
      </c>
      <c r="AG63">
        <v>41.87</v>
      </c>
      <c r="AH63">
        <v>23.39</v>
      </c>
      <c r="AI63">
        <v>0</v>
      </c>
      <c r="AJ63">
        <v>0</v>
      </c>
      <c r="AK63">
        <v>52.03</v>
      </c>
      <c r="AL63">
        <v>12.78</v>
      </c>
      <c r="AM63">
        <v>0</v>
      </c>
      <c r="AN63">
        <v>0</v>
      </c>
      <c r="AO63">
        <v>0</v>
      </c>
      <c r="AP63">
        <v>11.92</v>
      </c>
      <c r="AQ63">
        <v>0</v>
      </c>
      <c r="AR63">
        <v>1.66</v>
      </c>
      <c r="AS63">
        <v>4.57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2588.9800000000009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70.16</v>
      </c>
      <c r="H64">
        <v>0</v>
      </c>
      <c r="I64">
        <v>21.92</v>
      </c>
      <c r="J64">
        <v>65.760000000000005</v>
      </c>
      <c r="K64">
        <v>341.57</v>
      </c>
      <c r="L64">
        <v>654.30999999999995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42.4</v>
      </c>
      <c r="S64">
        <v>26.39</v>
      </c>
      <c r="T64">
        <v>0</v>
      </c>
      <c r="U64">
        <v>418.77</v>
      </c>
      <c r="V64">
        <v>18.21</v>
      </c>
      <c r="W64">
        <v>32.78</v>
      </c>
      <c r="X64">
        <v>148.30000000000001</v>
      </c>
      <c r="Y64">
        <v>0</v>
      </c>
      <c r="Z64">
        <v>0</v>
      </c>
      <c r="AA64">
        <v>0</v>
      </c>
      <c r="AB64">
        <v>1.87</v>
      </c>
      <c r="AC64">
        <v>0</v>
      </c>
      <c r="AD64">
        <v>0</v>
      </c>
      <c r="AE64">
        <v>32.96</v>
      </c>
      <c r="AF64">
        <v>8.8699999999999992</v>
      </c>
      <c r="AG64">
        <v>41.87</v>
      </c>
      <c r="AH64">
        <v>23.39</v>
      </c>
      <c r="AI64">
        <v>0</v>
      </c>
      <c r="AJ64">
        <v>0</v>
      </c>
      <c r="AK64">
        <v>52.03</v>
      </c>
      <c r="AL64">
        <v>12.78</v>
      </c>
      <c r="AM64">
        <v>0</v>
      </c>
      <c r="AN64">
        <v>0</v>
      </c>
      <c r="AO64">
        <v>0</v>
      </c>
      <c r="AP64">
        <v>11.92</v>
      </c>
      <c r="AQ64">
        <v>0</v>
      </c>
      <c r="AR64">
        <v>1.66</v>
      </c>
      <c r="AS64">
        <v>4.57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2588.9800000000009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70.16</v>
      </c>
      <c r="H65">
        <v>0</v>
      </c>
      <c r="I65">
        <v>21.92</v>
      </c>
      <c r="J65">
        <v>65.760000000000005</v>
      </c>
      <c r="K65">
        <v>341.57</v>
      </c>
      <c r="L65">
        <v>654.30999999999995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42.4</v>
      </c>
      <c r="S65">
        <v>26.39</v>
      </c>
      <c r="T65">
        <v>0</v>
      </c>
      <c r="U65">
        <v>418.77</v>
      </c>
      <c r="V65">
        <v>18.21</v>
      </c>
      <c r="W65">
        <v>38.840000000000003</v>
      </c>
      <c r="X65">
        <v>148.30000000000001</v>
      </c>
      <c r="Y65">
        <v>0</v>
      </c>
      <c r="Z65">
        <v>0</v>
      </c>
      <c r="AA65">
        <v>0</v>
      </c>
      <c r="AB65">
        <v>1.87</v>
      </c>
      <c r="AC65">
        <v>0</v>
      </c>
      <c r="AD65">
        <v>9.11</v>
      </c>
      <c r="AE65">
        <v>32.96</v>
      </c>
      <c r="AF65">
        <v>8.8699999999999992</v>
      </c>
      <c r="AG65">
        <v>41.87</v>
      </c>
      <c r="AH65">
        <v>23.39</v>
      </c>
      <c r="AI65">
        <v>0</v>
      </c>
      <c r="AJ65">
        <v>0</v>
      </c>
      <c r="AK65">
        <v>52.03</v>
      </c>
      <c r="AL65">
        <v>12.78</v>
      </c>
      <c r="AM65">
        <v>0</v>
      </c>
      <c r="AN65">
        <v>0</v>
      </c>
      <c r="AO65">
        <v>0</v>
      </c>
      <c r="AP65">
        <v>6.4</v>
      </c>
      <c r="AQ65">
        <v>0</v>
      </c>
      <c r="AR65">
        <v>1.66</v>
      </c>
      <c r="AS65">
        <v>4.57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2598.630000000001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70.16</v>
      </c>
      <c r="H66">
        <v>0</v>
      </c>
      <c r="I66">
        <v>21.92</v>
      </c>
      <c r="J66">
        <v>65.760000000000005</v>
      </c>
      <c r="K66">
        <v>341.57</v>
      </c>
      <c r="L66">
        <v>654.30999999999995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42.4</v>
      </c>
      <c r="S66">
        <v>26.39</v>
      </c>
      <c r="T66">
        <v>0</v>
      </c>
      <c r="U66">
        <v>418.77</v>
      </c>
      <c r="V66">
        <v>18.21</v>
      </c>
      <c r="W66">
        <v>38.840000000000003</v>
      </c>
      <c r="X66">
        <v>148.30000000000001</v>
      </c>
      <c r="Y66">
        <v>0</v>
      </c>
      <c r="Z66">
        <v>0</v>
      </c>
      <c r="AA66">
        <v>0</v>
      </c>
      <c r="AB66">
        <v>1.87</v>
      </c>
      <c r="AC66">
        <v>0</v>
      </c>
      <c r="AD66">
        <v>9.11</v>
      </c>
      <c r="AE66">
        <v>32.96</v>
      </c>
      <c r="AF66">
        <v>8.8699999999999992</v>
      </c>
      <c r="AG66">
        <v>41.87</v>
      </c>
      <c r="AH66">
        <v>23.39</v>
      </c>
      <c r="AI66">
        <v>0</v>
      </c>
      <c r="AJ66">
        <v>0</v>
      </c>
      <c r="AK66">
        <v>52.03</v>
      </c>
      <c r="AL66">
        <v>12.78</v>
      </c>
      <c r="AM66">
        <v>0</v>
      </c>
      <c r="AN66">
        <v>0</v>
      </c>
      <c r="AO66">
        <v>0</v>
      </c>
      <c r="AP66">
        <v>6.4</v>
      </c>
      <c r="AQ66">
        <v>0</v>
      </c>
      <c r="AR66">
        <v>1.66</v>
      </c>
      <c r="AS66">
        <v>4.57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2598.630000000001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70.16</v>
      </c>
      <c r="H67">
        <v>0</v>
      </c>
      <c r="I67">
        <v>21.92</v>
      </c>
      <c r="J67">
        <v>65.760000000000005</v>
      </c>
      <c r="K67">
        <v>341.57</v>
      </c>
      <c r="L67">
        <v>654.30999999999995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42.4</v>
      </c>
      <c r="S67">
        <v>26.39</v>
      </c>
      <c r="T67">
        <v>0</v>
      </c>
      <c r="U67">
        <v>418.77</v>
      </c>
      <c r="V67">
        <v>18.21</v>
      </c>
      <c r="W67">
        <v>40.06</v>
      </c>
      <c r="X67">
        <v>148.30000000000001</v>
      </c>
      <c r="Y67">
        <v>0</v>
      </c>
      <c r="Z67">
        <v>0</v>
      </c>
      <c r="AA67">
        <v>0</v>
      </c>
      <c r="AB67">
        <v>1.87</v>
      </c>
      <c r="AC67">
        <v>0</v>
      </c>
      <c r="AD67">
        <v>9.11</v>
      </c>
      <c r="AE67">
        <v>32.96</v>
      </c>
      <c r="AF67">
        <v>8.8699999999999992</v>
      </c>
      <c r="AG67">
        <v>41.87</v>
      </c>
      <c r="AH67">
        <v>41.67</v>
      </c>
      <c r="AI67">
        <v>0</v>
      </c>
      <c r="AJ67">
        <v>0</v>
      </c>
      <c r="AK67">
        <v>52.03</v>
      </c>
      <c r="AL67">
        <v>20.91</v>
      </c>
      <c r="AM67">
        <v>0</v>
      </c>
      <c r="AN67">
        <v>0</v>
      </c>
      <c r="AO67">
        <v>0</v>
      </c>
      <c r="AP67">
        <v>5.76</v>
      </c>
      <c r="AQ67">
        <v>14.93</v>
      </c>
      <c r="AR67">
        <v>1.66</v>
      </c>
      <c r="AS67">
        <v>4.57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2639.5000000000005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70.16</v>
      </c>
      <c r="H68">
        <v>0</v>
      </c>
      <c r="I68">
        <v>21.92</v>
      </c>
      <c r="J68">
        <v>65.760000000000005</v>
      </c>
      <c r="K68">
        <v>341.57</v>
      </c>
      <c r="L68">
        <v>654.30999999999995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42.4</v>
      </c>
      <c r="S68">
        <v>26.39</v>
      </c>
      <c r="T68">
        <v>0</v>
      </c>
      <c r="U68">
        <v>418.77</v>
      </c>
      <c r="V68">
        <v>18.21</v>
      </c>
      <c r="W68">
        <v>40.06</v>
      </c>
      <c r="X68">
        <v>148.30000000000001</v>
      </c>
      <c r="Y68">
        <v>0</v>
      </c>
      <c r="Z68">
        <v>0</v>
      </c>
      <c r="AA68">
        <v>0</v>
      </c>
      <c r="AB68">
        <v>1.87</v>
      </c>
      <c r="AC68">
        <v>0</v>
      </c>
      <c r="AD68">
        <v>9.11</v>
      </c>
      <c r="AE68">
        <v>32.96</v>
      </c>
      <c r="AF68">
        <v>8.8699999999999992</v>
      </c>
      <c r="AG68">
        <v>41.87</v>
      </c>
      <c r="AH68">
        <v>41.67</v>
      </c>
      <c r="AI68">
        <v>0</v>
      </c>
      <c r="AJ68">
        <v>0</v>
      </c>
      <c r="AK68">
        <v>52.03</v>
      </c>
      <c r="AL68">
        <v>20.91</v>
      </c>
      <c r="AM68">
        <v>0</v>
      </c>
      <c r="AN68">
        <v>0</v>
      </c>
      <c r="AO68">
        <v>0</v>
      </c>
      <c r="AP68">
        <v>5.76</v>
      </c>
      <c r="AQ68">
        <v>29.87</v>
      </c>
      <c r="AR68">
        <v>1.66</v>
      </c>
      <c r="AS68">
        <v>4.57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2654.4400000000005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70.16</v>
      </c>
      <c r="H69">
        <v>0</v>
      </c>
      <c r="I69">
        <v>21.92</v>
      </c>
      <c r="J69">
        <v>65.760000000000005</v>
      </c>
      <c r="K69">
        <v>341.57</v>
      </c>
      <c r="L69">
        <v>654.30999999999995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42.4</v>
      </c>
      <c r="S69">
        <v>26.39</v>
      </c>
      <c r="T69">
        <v>0</v>
      </c>
      <c r="U69">
        <v>418.77</v>
      </c>
      <c r="V69">
        <v>18.21</v>
      </c>
      <c r="W69">
        <v>41.27</v>
      </c>
      <c r="X69">
        <v>148.30000000000001</v>
      </c>
      <c r="Y69">
        <v>0</v>
      </c>
      <c r="Z69">
        <v>0</v>
      </c>
      <c r="AA69">
        <v>0</v>
      </c>
      <c r="AB69">
        <v>1.87</v>
      </c>
      <c r="AC69">
        <v>0</v>
      </c>
      <c r="AD69">
        <v>9.11</v>
      </c>
      <c r="AE69">
        <v>32.96</v>
      </c>
      <c r="AF69">
        <v>8.8699999999999992</v>
      </c>
      <c r="AG69">
        <v>41.87</v>
      </c>
      <c r="AH69">
        <v>41.67</v>
      </c>
      <c r="AI69">
        <v>0</v>
      </c>
      <c r="AJ69">
        <v>0</v>
      </c>
      <c r="AK69">
        <v>52.03</v>
      </c>
      <c r="AL69">
        <v>20.91</v>
      </c>
      <c r="AM69">
        <v>0</v>
      </c>
      <c r="AN69">
        <v>0</v>
      </c>
      <c r="AO69">
        <v>0</v>
      </c>
      <c r="AP69">
        <v>5.76</v>
      </c>
      <c r="AQ69">
        <v>29.87</v>
      </c>
      <c r="AR69">
        <v>1.66</v>
      </c>
      <c r="AS69">
        <v>4.57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2655.6500000000005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70.16</v>
      </c>
      <c r="H70">
        <v>0</v>
      </c>
      <c r="I70">
        <v>21.92</v>
      </c>
      <c r="J70">
        <v>65.760000000000005</v>
      </c>
      <c r="K70">
        <v>341.57</v>
      </c>
      <c r="L70">
        <v>654.30999999999995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42.4</v>
      </c>
      <c r="S70">
        <v>26.39</v>
      </c>
      <c r="T70">
        <v>0</v>
      </c>
      <c r="U70">
        <v>418.77</v>
      </c>
      <c r="V70">
        <v>18.21</v>
      </c>
      <c r="W70">
        <v>41.27</v>
      </c>
      <c r="X70">
        <v>148.30000000000001</v>
      </c>
      <c r="Y70">
        <v>0</v>
      </c>
      <c r="Z70">
        <v>0</v>
      </c>
      <c r="AA70">
        <v>0</v>
      </c>
      <c r="AB70">
        <v>1.87</v>
      </c>
      <c r="AC70">
        <v>0</v>
      </c>
      <c r="AD70">
        <v>9.11</v>
      </c>
      <c r="AE70">
        <v>32.96</v>
      </c>
      <c r="AF70">
        <v>8.8699999999999992</v>
      </c>
      <c r="AG70">
        <v>41.87</v>
      </c>
      <c r="AH70">
        <v>41.67</v>
      </c>
      <c r="AI70">
        <v>0</v>
      </c>
      <c r="AJ70">
        <v>0</v>
      </c>
      <c r="AK70">
        <v>52.03</v>
      </c>
      <c r="AL70">
        <v>20.91</v>
      </c>
      <c r="AM70">
        <v>0</v>
      </c>
      <c r="AN70">
        <v>0</v>
      </c>
      <c r="AO70">
        <v>0</v>
      </c>
      <c r="AP70">
        <v>5.76</v>
      </c>
      <c r="AQ70">
        <v>46.69</v>
      </c>
      <c r="AR70">
        <v>1.66</v>
      </c>
      <c r="AS70">
        <v>4.57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2672.4700000000007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70.16</v>
      </c>
      <c r="H71">
        <v>0</v>
      </c>
      <c r="I71">
        <v>21.92</v>
      </c>
      <c r="J71">
        <v>65.760000000000005</v>
      </c>
      <c r="K71">
        <v>341.57</v>
      </c>
      <c r="L71">
        <v>654.30999999999995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42.4</v>
      </c>
      <c r="S71">
        <v>26.39</v>
      </c>
      <c r="T71">
        <v>0</v>
      </c>
      <c r="U71">
        <v>418.77</v>
      </c>
      <c r="V71">
        <v>18.21</v>
      </c>
      <c r="W71">
        <v>42.49</v>
      </c>
      <c r="X71">
        <v>148.30000000000001</v>
      </c>
      <c r="Y71">
        <v>0</v>
      </c>
      <c r="Z71">
        <v>1.1000000000000001</v>
      </c>
      <c r="AA71">
        <v>11.85</v>
      </c>
      <c r="AB71">
        <v>1.87</v>
      </c>
      <c r="AC71">
        <v>0</v>
      </c>
      <c r="AD71">
        <v>9.11</v>
      </c>
      <c r="AE71">
        <v>49.43</v>
      </c>
      <c r="AF71">
        <v>8.8699999999999992</v>
      </c>
      <c r="AG71">
        <v>41.87</v>
      </c>
      <c r="AH71">
        <v>61.56</v>
      </c>
      <c r="AI71">
        <v>0</v>
      </c>
      <c r="AJ71">
        <v>0</v>
      </c>
      <c r="AK71">
        <v>52.03</v>
      </c>
      <c r="AL71">
        <v>20.91</v>
      </c>
      <c r="AM71">
        <v>0</v>
      </c>
      <c r="AN71">
        <v>0</v>
      </c>
      <c r="AO71">
        <v>0</v>
      </c>
      <c r="AP71">
        <v>6.4</v>
      </c>
      <c r="AQ71">
        <v>46.69</v>
      </c>
      <c r="AR71">
        <v>1.66</v>
      </c>
      <c r="AS71">
        <v>4.57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2723.64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70.16</v>
      </c>
      <c r="H72">
        <v>0</v>
      </c>
      <c r="I72">
        <v>21.92</v>
      </c>
      <c r="J72">
        <v>65.760000000000005</v>
      </c>
      <c r="K72">
        <v>341.57</v>
      </c>
      <c r="L72">
        <v>654.30999999999995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42.4</v>
      </c>
      <c r="S72">
        <v>26.39</v>
      </c>
      <c r="T72">
        <v>0</v>
      </c>
      <c r="U72">
        <v>418.77</v>
      </c>
      <c r="V72">
        <v>18.21</v>
      </c>
      <c r="W72">
        <v>42.49</v>
      </c>
      <c r="X72">
        <v>148.30000000000001</v>
      </c>
      <c r="Y72">
        <v>0</v>
      </c>
      <c r="Z72">
        <v>6.52</v>
      </c>
      <c r="AA72">
        <v>27.17</v>
      </c>
      <c r="AB72">
        <v>8</v>
      </c>
      <c r="AC72">
        <v>9.68</v>
      </c>
      <c r="AD72">
        <v>18.23</v>
      </c>
      <c r="AE72">
        <v>49.43</v>
      </c>
      <c r="AF72">
        <v>8.8699999999999992</v>
      </c>
      <c r="AG72">
        <v>41.87</v>
      </c>
      <c r="AH72">
        <v>80.489999999999995</v>
      </c>
      <c r="AI72">
        <v>0</v>
      </c>
      <c r="AJ72">
        <v>0</v>
      </c>
      <c r="AK72">
        <v>52.03</v>
      </c>
      <c r="AL72">
        <v>20.91</v>
      </c>
      <c r="AM72">
        <v>0</v>
      </c>
      <c r="AN72">
        <v>0</v>
      </c>
      <c r="AO72">
        <v>0</v>
      </c>
      <c r="AP72">
        <v>6.4</v>
      </c>
      <c r="AQ72">
        <v>62.24</v>
      </c>
      <c r="AR72">
        <v>1.66</v>
      </c>
      <c r="AS72">
        <v>4.57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2803.7899999999995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70.16</v>
      </c>
      <c r="H73">
        <v>0</v>
      </c>
      <c r="I73">
        <v>21.92</v>
      </c>
      <c r="J73">
        <v>65.760000000000005</v>
      </c>
      <c r="K73">
        <v>341.57</v>
      </c>
      <c r="L73">
        <v>654.30999999999995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42.4</v>
      </c>
      <c r="S73">
        <v>26.39</v>
      </c>
      <c r="T73">
        <v>0</v>
      </c>
      <c r="U73">
        <v>418.77</v>
      </c>
      <c r="V73">
        <v>18.21</v>
      </c>
      <c r="W73">
        <v>43.71</v>
      </c>
      <c r="X73">
        <v>148.30000000000001</v>
      </c>
      <c r="Y73">
        <v>0</v>
      </c>
      <c r="Z73">
        <v>6.52</v>
      </c>
      <c r="AA73">
        <v>42.15</v>
      </c>
      <c r="AB73">
        <v>8</v>
      </c>
      <c r="AC73">
        <v>19.36</v>
      </c>
      <c r="AD73">
        <v>27.48</v>
      </c>
      <c r="AE73">
        <v>49.43</v>
      </c>
      <c r="AF73">
        <v>8.8699999999999992</v>
      </c>
      <c r="AG73">
        <v>41.87</v>
      </c>
      <c r="AH73">
        <v>115.54</v>
      </c>
      <c r="AI73">
        <v>0</v>
      </c>
      <c r="AJ73">
        <v>0</v>
      </c>
      <c r="AK73">
        <v>52.03</v>
      </c>
      <c r="AL73">
        <v>12.78</v>
      </c>
      <c r="AM73">
        <v>5.27</v>
      </c>
      <c r="AN73">
        <v>0</v>
      </c>
      <c r="AO73">
        <v>0</v>
      </c>
      <c r="AP73">
        <v>7.68</v>
      </c>
      <c r="AQ73">
        <v>62.24</v>
      </c>
      <c r="AR73">
        <v>1.66</v>
      </c>
      <c r="AS73">
        <v>4.57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2872.3900000000003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70.16</v>
      </c>
      <c r="H74">
        <v>0</v>
      </c>
      <c r="I74">
        <v>21.92</v>
      </c>
      <c r="J74">
        <v>65.760000000000005</v>
      </c>
      <c r="K74">
        <v>341.57</v>
      </c>
      <c r="L74">
        <v>654.30999999999995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42.4</v>
      </c>
      <c r="S74">
        <v>26.39</v>
      </c>
      <c r="T74">
        <v>0</v>
      </c>
      <c r="U74">
        <v>418.77</v>
      </c>
      <c r="V74">
        <v>18.21</v>
      </c>
      <c r="W74">
        <v>44.31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37.65</v>
      </c>
      <c r="AE74">
        <v>49.43</v>
      </c>
      <c r="AF74">
        <v>9.86</v>
      </c>
      <c r="AG74">
        <v>41.87</v>
      </c>
      <c r="AH74">
        <v>140.34</v>
      </c>
      <c r="AI74">
        <v>0</v>
      </c>
      <c r="AJ74">
        <v>0</v>
      </c>
      <c r="AK74">
        <v>52.03</v>
      </c>
      <c r="AL74">
        <v>12.78</v>
      </c>
      <c r="AM74">
        <v>10.54</v>
      </c>
      <c r="AN74">
        <v>0</v>
      </c>
      <c r="AO74">
        <v>0</v>
      </c>
      <c r="AP74">
        <v>7.68</v>
      </c>
      <c r="AQ74">
        <v>62.24</v>
      </c>
      <c r="AR74">
        <v>1.66</v>
      </c>
      <c r="AS74">
        <v>4.57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2968.4700000000007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70.16</v>
      </c>
      <c r="H75">
        <v>0</v>
      </c>
      <c r="I75">
        <v>21.92</v>
      </c>
      <c r="J75">
        <v>65.760000000000005</v>
      </c>
      <c r="K75">
        <v>341.57</v>
      </c>
      <c r="L75">
        <v>654.30999999999995</v>
      </c>
      <c r="M75">
        <v>92</v>
      </c>
      <c r="N75">
        <v>118.76</v>
      </c>
      <c r="O75">
        <v>124.32</v>
      </c>
      <c r="P75">
        <v>139.68</v>
      </c>
      <c r="Q75">
        <v>17.7</v>
      </c>
      <c r="R75">
        <v>42.4</v>
      </c>
      <c r="S75">
        <v>26.39</v>
      </c>
      <c r="T75">
        <v>0</v>
      </c>
      <c r="U75">
        <v>418.77</v>
      </c>
      <c r="V75">
        <v>18.21</v>
      </c>
      <c r="W75">
        <v>44.31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37.65</v>
      </c>
      <c r="AE75">
        <v>49.43</v>
      </c>
      <c r="AF75">
        <v>9.86</v>
      </c>
      <c r="AG75">
        <v>41.87</v>
      </c>
      <c r="AH75">
        <v>140.34</v>
      </c>
      <c r="AI75">
        <v>0</v>
      </c>
      <c r="AJ75">
        <v>0</v>
      </c>
      <c r="AK75">
        <v>52.03</v>
      </c>
      <c r="AL75">
        <v>12.78</v>
      </c>
      <c r="AM75">
        <v>10.54</v>
      </c>
      <c r="AN75">
        <v>0</v>
      </c>
      <c r="AO75">
        <v>0</v>
      </c>
      <c r="AP75">
        <v>7.68</v>
      </c>
      <c r="AQ75">
        <v>62.24</v>
      </c>
      <c r="AR75">
        <v>1.66</v>
      </c>
      <c r="AS75">
        <v>4.57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2966.1300000000006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70.16</v>
      </c>
      <c r="H76">
        <v>0</v>
      </c>
      <c r="I76">
        <v>21.92</v>
      </c>
      <c r="J76">
        <v>65.760000000000005</v>
      </c>
      <c r="K76">
        <v>341.57</v>
      </c>
      <c r="L76">
        <v>654.30999999999995</v>
      </c>
      <c r="M76">
        <v>92</v>
      </c>
      <c r="N76">
        <v>118.76</v>
      </c>
      <c r="O76">
        <v>124.32</v>
      </c>
      <c r="P76">
        <v>139.68</v>
      </c>
      <c r="Q76">
        <v>14.85</v>
      </c>
      <c r="R76">
        <v>42.4</v>
      </c>
      <c r="S76">
        <v>26.39</v>
      </c>
      <c r="T76">
        <v>0</v>
      </c>
      <c r="U76">
        <v>418.77</v>
      </c>
      <c r="V76">
        <v>18.21</v>
      </c>
      <c r="W76">
        <v>44.31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37.65</v>
      </c>
      <c r="AE76">
        <v>49.43</v>
      </c>
      <c r="AF76">
        <v>9.86</v>
      </c>
      <c r="AG76">
        <v>41.87</v>
      </c>
      <c r="AH76">
        <v>140.34</v>
      </c>
      <c r="AI76">
        <v>0</v>
      </c>
      <c r="AJ76">
        <v>0</v>
      </c>
      <c r="AK76">
        <v>52.03</v>
      </c>
      <c r="AL76">
        <v>18.59</v>
      </c>
      <c r="AM76">
        <v>10.54</v>
      </c>
      <c r="AN76">
        <v>0</v>
      </c>
      <c r="AO76">
        <v>0</v>
      </c>
      <c r="AP76">
        <v>7.68</v>
      </c>
      <c r="AQ76">
        <v>62.24</v>
      </c>
      <c r="AR76">
        <v>1.66</v>
      </c>
      <c r="AS76">
        <v>18.829999999999998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2983.3500000000004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70.16</v>
      </c>
      <c r="H77">
        <v>0</v>
      </c>
      <c r="I77">
        <v>21.92</v>
      </c>
      <c r="J77">
        <v>65.760000000000005</v>
      </c>
      <c r="K77">
        <v>341.57</v>
      </c>
      <c r="L77">
        <v>654.30999999999995</v>
      </c>
      <c r="M77">
        <v>92</v>
      </c>
      <c r="N77">
        <v>118.76</v>
      </c>
      <c r="O77">
        <v>124.32</v>
      </c>
      <c r="P77">
        <v>139.68</v>
      </c>
      <c r="Q77">
        <v>14.28</v>
      </c>
      <c r="R77">
        <v>42.4</v>
      </c>
      <c r="S77">
        <v>26.39</v>
      </c>
      <c r="T77">
        <v>0</v>
      </c>
      <c r="U77">
        <v>418.77</v>
      </c>
      <c r="V77">
        <v>18.21</v>
      </c>
      <c r="W77">
        <v>44.31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37.65</v>
      </c>
      <c r="AE77">
        <v>49.43</v>
      </c>
      <c r="AF77">
        <v>9.86</v>
      </c>
      <c r="AG77">
        <v>41.87</v>
      </c>
      <c r="AH77">
        <v>140.34</v>
      </c>
      <c r="AI77">
        <v>0</v>
      </c>
      <c r="AJ77">
        <v>0</v>
      </c>
      <c r="AK77">
        <v>52.03</v>
      </c>
      <c r="AL77">
        <v>79.38</v>
      </c>
      <c r="AM77">
        <v>10.54</v>
      </c>
      <c r="AN77">
        <v>0</v>
      </c>
      <c r="AO77">
        <v>0</v>
      </c>
      <c r="AP77">
        <v>7.68</v>
      </c>
      <c r="AQ77">
        <v>62.24</v>
      </c>
      <c r="AR77">
        <v>2.76</v>
      </c>
      <c r="AS77">
        <v>18.829999999999998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3044.6700000000005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70.16</v>
      </c>
      <c r="H78">
        <v>0</v>
      </c>
      <c r="I78">
        <v>21.92</v>
      </c>
      <c r="J78">
        <v>65.760000000000005</v>
      </c>
      <c r="K78">
        <v>341.57</v>
      </c>
      <c r="L78">
        <v>654.30999999999995</v>
      </c>
      <c r="M78">
        <v>92</v>
      </c>
      <c r="N78">
        <v>118.76</v>
      </c>
      <c r="O78">
        <v>124.32</v>
      </c>
      <c r="P78">
        <v>139.68</v>
      </c>
      <c r="Q78">
        <v>14.28</v>
      </c>
      <c r="R78">
        <v>42.4</v>
      </c>
      <c r="S78">
        <v>26.39</v>
      </c>
      <c r="T78">
        <v>0</v>
      </c>
      <c r="U78">
        <v>418.77</v>
      </c>
      <c r="V78">
        <v>18.21</v>
      </c>
      <c r="W78">
        <v>44.31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37.65</v>
      </c>
      <c r="AE78">
        <v>49.43</v>
      </c>
      <c r="AF78">
        <v>9.86</v>
      </c>
      <c r="AG78">
        <v>41.87</v>
      </c>
      <c r="AH78">
        <v>140.34</v>
      </c>
      <c r="AI78">
        <v>2.5499999999999998</v>
      </c>
      <c r="AJ78">
        <v>0</v>
      </c>
      <c r="AK78">
        <v>52.03</v>
      </c>
      <c r="AL78">
        <v>79.38</v>
      </c>
      <c r="AM78">
        <v>10.54</v>
      </c>
      <c r="AN78">
        <v>0</v>
      </c>
      <c r="AO78">
        <v>0</v>
      </c>
      <c r="AP78">
        <v>7.68</v>
      </c>
      <c r="AQ78">
        <v>62.24</v>
      </c>
      <c r="AR78">
        <v>39.19</v>
      </c>
      <c r="AS78">
        <v>18.829999999999998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3083.9700000000012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70.16</v>
      </c>
      <c r="H79">
        <v>0</v>
      </c>
      <c r="I79">
        <v>21.92</v>
      </c>
      <c r="J79">
        <v>65.760000000000005</v>
      </c>
      <c r="K79">
        <v>341.57</v>
      </c>
      <c r="L79">
        <v>654.30999999999995</v>
      </c>
      <c r="M79">
        <v>92</v>
      </c>
      <c r="N79">
        <v>118.76</v>
      </c>
      <c r="O79">
        <v>124.32</v>
      </c>
      <c r="P79">
        <v>139.68</v>
      </c>
      <c r="Q79">
        <v>14.28</v>
      </c>
      <c r="R79">
        <v>42.4</v>
      </c>
      <c r="S79">
        <v>26.39</v>
      </c>
      <c r="T79">
        <v>0</v>
      </c>
      <c r="U79">
        <v>418.77</v>
      </c>
      <c r="V79">
        <v>18.21</v>
      </c>
      <c r="W79">
        <v>44.31</v>
      </c>
      <c r="X79">
        <v>148.30000000000001</v>
      </c>
      <c r="Y79">
        <v>0</v>
      </c>
      <c r="Z79">
        <v>19.559999999999999</v>
      </c>
      <c r="AA79">
        <v>42.15</v>
      </c>
      <c r="AB79">
        <v>26.31</v>
      </c>
      <c r="AC79">
        <v>29.06</v>
      </c>
      <c r="AD79">
        <v>37.65</v>
      </c>
      <c r="AE79">
        <v>49.43</v>
      </c>
      <c r="AF79">
        <v>9.86</v>
      </c>
      <c r="AG79">
        <v>41.87</v>
      </c>
      <c r="AH79">
        <v>140.34</v>
      </c>
      <c r="AI79">
        <v>6.36</v>
      </c>
      <c r="AJ79">
        <v>0</v>
      </c>
      <c r="AK79">
        <v>52.03</v>
      </c>
      <c r="AL79">
        <v>79.38</v>
      </c>
      <c r="AM79">
        <v>10.54</v>
      </c>
      <c r="AN79">
        <v>0</v>
      </c>
      <c r="AO79">
        <v>0</v>
      </c>
      <c r="AP79">
        <v>7.68</v>
      </c>
      <c r="AQ79">
        <v>62.24</v>
      </c>
      <c r="AR79">
        <v>39.19</v>
      </c>
      <c r="AS79">
        <v>18.829999999999998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3074.7900000000004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70.16</v>
      </c>
      <c r="H80">
        <v>0</v>
      </c>
      <c r="I80">
        <v>21.92</v>
      </c>
      <c r="J80">
        <v>65.760000000000005</v>
      </c>
      <c r="K80">
        <v>341.57</v>
      </c>
      <c r="L80">
        <v>654.30999999999995</v>
      </c>
      <c r="M80">
        <v>92</v>
      </c>
      <c r="N80">
        <v>118.76</v>
      </c>
      <c r="O80">
        <v>124.32</v>
      </c>
      <c r="P80">
        <v>139.68</v>
      </c>
      <c r="Q80">
        <v>14.28</v>
      </c>
      <c r="R80">
        <v>42.4</v>
      </c>
      <c r="S80">
        <v>26.39</v>
      </c>
      <c r="T80">
        <v>0</v>
      </c>
      <c r="U80">
        <v>418.77</v>
      </c>
      <c r="V80">
        <v>18.21</v>
      </c>
      <c r="W80">
        <v>44.31</v>
      </c>
      <c r="X80">
        <v>148.30000000000001</v>
      </c>
      <c r="Y80">
        <v>0</v>
      </c>
      <c r="Z80">
        <v>19.559999999999999</v>
      </c>
      <c r="AA80">
        <v>42.15</v>
      </c>
      <c r="AB80">
        <v>26.31</v>
      </c>
      <c r="AC80">
        <v>29.06</v>
      </c>
      <c r="AD80">
        <v>37.65</v>
      </c>
      <c r="AE80">
        <v>49.43</v>
      </c>
      <c r="AF80">
        <v>9.86</v>
      </c>
      <c r="AG80">
        <v>41.87</v>
      </c>
      <c r="AH80">
        <v>140.34</v>
      </c>
      <c r="AI80">
        <v>33.1</v>
      </c>
      <c r="AJ80">
        <v>0</v>
      </c>
      <c r="AK80">
        <v>52.03</v>
      </c>
      <c r="AL80">
        <v>79.38</v>
      </c>
      <c r="AM80">
        <v>10.54</v>
      </c>
      <c r="AN80">
        <v>0</v>
      </c>
      <c r="AO80">
        <v>0</v>
      </c>
      <c r="AP80">
        <v>7.68</v>
      </c>
      <c r="AQ80">
        <v>62.24</v>
      </c>
      <c r="AR80">
        <v>2.76</v>
      </c>
      <c r="AS80">
        <v>18.829999999999998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3065.1000000000004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70.16</v>
      </c>
      <c r="H81">
        <v>0</v>
      </c>
      <c r="I81">
        <v>21.92</v>
      </c>
      <c r="J81">
        <v>65.760000000000005</v>
      </c>
      <c r="K81">
        <v>341.57</v>
      </c>
      <c r="L81">
        <v>654.30999999999995</v>
      </c>
      <c r="M81">
        <v>92</v>
      </c>
      <c r="N81">
        <v>118.76</v>
      </c>
      <c r="O81">
        <v>124.32</v>
      </c>
      <c r="P81">
        <v>139.68</v>
      </c>
      <c r="Q81">
        <v>14.28</v>
      </c>
      <c r="R81">
        <v>42.4</v>
      </c>
      <c r="S81">
        <v>26.39</v>
      </c>
      <c r="T81">
        <v>0</v>
      </c>
      <c r="U81">
        <v>418.77</v>
      </c>
      <c r="V81">
        <v>18.21</v>
      </c>
      <c r="W81">
        <v>44.31</v>
      </c>
      <c r="X81">
        <v>148.30000000000001</v>
      </c>
      <c r="Y81">
        <v>0</v>
      </c>
      <c r="Z81">
        <v>1.1000000000000001</v>
      </c>
      <c r="AA81">
        <v>42.15</v>
      </c>
      <c r="AB81">
        <v>0</v>
      </c>
      <c r="AC81">
        <v>19.36</v>
      </c>
      <c r="AD81">
        <v>27.48</v>
      </c>
      <c r="AE81">
        <v>49.43</v>
      </c>
      <c r="AF81">
        <v>8.8699999999999992</v>
      </c>
      <c r="AG81">
        <v>41.87</v>
      </c>
      <c r="AH81">
        <v>116.95</v>
      </c>
      <c r="AI81">
        <v>33.1</v>
      </c>
      <c r="AJ81">
        <v>0</v>
      </c>
      <c r="AK81">
        <v>52.03</v>
      </c>
      <c r="AL81">
        <v>18.59</v>
      </c>
      <c r="AM81">
        <v>5.27</v>
      </c>
      <c r="AN81">
        <v>0</v>
      </c>
      <c r="AO81">
        <v>0</v>
      </c>
      <c r="AP81">
        <v>7.68</v>
      </c>
      <c r="AQ81">
        <v>62.24</v>
      </c>
      <c r="AR81">
        <v>1.66</v>
      </c>
      <c r="AS81">
        <v>18.829999999999998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2908.9199999999996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70.16</v>
      </c>
      <c r="H82">
        <v>0</v>
      </c>
      <c r="I82">
        <v>21.92</v>
      </c>
      <c r="J82">
        <v>65.760000000000005</v>
      </c>
      <c r="K82">
        <v>341.57</v>
      </c>
      <c r="L82">
        <v>654.30999999999995</v>
      </c>
      <c r="M82">
        <v>92</v>
      </c>
      <c r="N82">
        <v>118.76</v>
      </c>
      <c r="O82">
        <v>124.32</v>
      </c>
      <c r="P82">
        <v>139.68</v>
      </c>
      <c r="Q82">
        <v>14.28</v>
      </c>
      <c r="R82">
        <v>42.4</v>
      </c>
      <c r="S82">
        <v>26.39</v>
      </c>
      <c r="T82">
        <v>0</v>
      </c>
      <c r="U82">
        <v>418.77</v>
      </c>
      <c r="V82">
        <v>18.21</v>
      </c>
      <c r="W82">
        <v>44.31</v>
      </c>
      <c r="X82">
        <v>148.30000000000001</v>
      </c>
      <c r="Y82">
        <v>0</v>
      </c>
      <c r="Z82">
        <v>0</v>
      </c>
      <c r="AA82">
        <v>27.17</v>
      </c>
      <c r="AB82">
        <v>0</v>
      </c>
      <c r="AC82">
        <v>9.68</v>
      </c>
      <c r="AD82">
        <v>18.23</v>
      </c>
      <c r="AE82">
        <v>49.43</v>
      </c>
      <c r="AF82">
        <v>8.8699999999999992</v>
      </c>
      <c r="AG82">
        <v>41.87</v>
      </c>
      <c r="AH82">
        <v>93.56</v>
      </c>
      <c r="AI82">
        <v>33.1</v>
      </c>
      <c r="AJ82">
        <v>0</v>
      </c>
      <c r="AK82">
        <v>52.03</v>
      </c>
      <c r="AL82">
        <v>2.33</v>
      </c>
      <c r="AM82">
        <v>0</v>
      </c>
      <c r="AN82">
        <v>0</v>
      </c>
      <c r="AO82">
        <v>0</v>
      </c>
      <c r="AP82">
        <v>7.68</v>
      </c>
      <c r="AQ82">
        <v>62.24</v>
      </c>
      <c r="AR82">
        <v>1.66</v>
      </c>
      <c r="AS82">
        <v>4.57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2814.7299999999996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341.57</v>
      </c>
      <c r="L83">
        <v>654.30999999999995</v>
      </c>
      <c r="M83">
        <v>92</v>
      </c>
      <c r="N83">
        <v>118.76</v>
      </c>
      <c r="O83">
        <v>124.32</v>
      </c>
      <c r="P83">
        <v>139.68</v>
      </c>
      <c r="Q83">
        <v>14.28</v>
      </c>
      <c r="R83">
        <v>42.4</v>
      </c>
      <c r="S83">
        <v>26.39</v>
      </c>
      <c r="T83">
        <v>0</v>
      </c>
      <c r="U83">
        <v>418.77</v>
      </c>
      <c r="V83">
        <v>18.21</v>
      </c>
      <c r="W83">
        <v>44.31</v>
      </c>
      <c r="X83">
        <v>148.30000000000001</v>
      </c>
      <c r="Y83">
        <v>0</v>
      </c>
      <c r="Z83">
        <v>0</v>
      </c>
      <c r="AA83">
        <v>11.85</v>
      </c>
      <c r="AB83">
        <v>12</v>
      </c>
      <c r="AC83">
        <v>9.68</v>
      </c>
      <c r="AD83">
        <v>9.11</v>
      </c>
      <c r="AE83">
        <v>32.96</v>
      </c>
      <c r="AF83">
        <v>8.8699999999999992</v>
      </c>
      <c r="AG83">
        <v>41.87</v>
      </c>
      <c r="AH83">
        <v>93.56</v>
      </c>
      <c r="AI83">
        <v>33.1</v>
      </c>
      <c r="AJ83">
        <v>0</v>
      </c>
      <c r="AK83">
        <v>52.03</v>
      </c>
      <c r="AL83">
        <v>2.33</v>
      </c>
      <c r="AM83">
        <v>0</v>
      </c>
      <c r="AN83">
        <v>0</v>
      </c>
      <c r="AO83">
        <v>0</v>
      </c>
      <c r="AP83">
        <v>7.68</v>
      </c>
      <c r="AQ83">
        <v>62.24</v>
      </c>
      <c r="AR83">
        <v>1.66</v>
      </c>
      <c r="AS83">
        <v>4.57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2785.8199999999997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341.57</v>
      </c>
      <c r="L84">
        <v>654.30999999999995</v>
      </c>
      <c r="M84">
        <v>92</v>
      </c>
      <c r="N84">
        <v>118.76</v>
      </c>
      <c r="O84">
        <v>124.32</v>
      </c>
      <c r="P84">
        <v>139.68</v>
      </c>
      <c r="Q84">
        <v>14.28</v>
      </c>
      <c r="R84">
        <v>42.4</v>
      </c>
      <c r="S84">
        <v>26.39</v>
      </c>
      <c r="T84">
        <v>0</v>
      </c>
      <c r="U84">
        <v>418.77</v>
      </c>
      <c r="V84">
        <v>18.21</v>
      </c>
      <c r="W84">
        <v>44.31</v>
      </c>
      <c r="X84">
        <v>148.30000000000001</v>
      </c>
      <c r="Y84">
        <v>0</v>
      </c>
      <c r="Z84">
        <v>0</v>
      </c>
      <c r="AA84">
        <v>0</v>
      </c>
      <c r="AB84">
        <v>12</v>
      </c>
      <c r="AC84">
        <v>9.68</v>
      </c>
      <c r="AD84">
        <v>9.11</v>
      </c>
      <c r="AE84">
        <v>32.96</v>
      </c>
      <c r="AF84">
        <v>8.8699999999999992</v>
      </c>
      <c r="AG84">
        <v>41.87</v>
      </c>
      <c r="AH84">
        <v>70.17</v>
      </c>
      <c r="AI84">
        <v>33.1</v>
      </c>
      <c r="AJ84">
        <v>0</v>
      </c>
      <c r="AK84">
        <v>52.03</v>
      </c>
      <c r="AL84">
        <v>2.33</v>
      </c>
      <c r="AM84">
        <v>0</v>
      </c>
      <c r="AN84">
        <v>0</v>
      </c>
      <c r="AO84">
        <v>0</v>
      </c>
      <c r="AP84">
        <v>7.68</v>
      </c>
      <c r="AQ84">
        <v>46.69</v>
      </c>
      <c r="AR84">
        <v>1.66</v>
      </c>
      <c r="AS84">
        <v>4.57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2735.03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341.57</v>
      </c>
      <c r="L85">
        <v>654.30999999999995</v>
      </c>
      <c r="M85">
        <v>92</v>
      </c>
      <c r="N85">
        <v>118.76</v>
      </c>
      <c r="O85">
        <v>124.32</v>
      </c>
      <c r="P85">
        <v>139.68</v>
      </c>
      <c r="Q85">
        <v>14.28</v>
      </c>
      <c r="R85">
        <v>42.4</v>
      </c>
      <c r="S85">
        <v>26.39</v>
      </c>
      <c r="T85">
        <v>0</v>
      </c>
      <c r="U85">
        <v>418.77</v>
      </c>
      <c r="V85">
        <v>18.21</v>
      </c>
      <c r="W85">
        <v>44.31</v>
      </c>
      <c r="X85">
        <v>148.30000000000001</v>
      </c>
      <c r="Y85">
        <v>0</v>
      </c>
      <c r="Z85">
        <v>0</v>
      </c>
      <c r="AA85">
        <v>0</v>
      </c>
      <c r="AB85">
        <v>12</v>
      </c>
      <c r="AC85">
        <v>9.68</v>
      </c>
      <c r="AD85">
        <v>9.11</v>
      </c>
      <c r="AE85">
        <v>32.96</v>
      </c>
      <c r="AF85">
        <v>8.8699999999999992</v>
      </c>
      <c r="AG85">
        <v>41.87</v>
      </c>
      <c r="AH85">
        <v>46.78</v>
      </c>
      <c r="AI85">
        <v>33.1</v>
      </c>
      <c r="AJ85">
        <v>0</v>
      </c>
      <c r="AK85">
        <v>52.03</v>
      </c>
      <c r="AL85">
        <v>2.33</v>
      </c>
      <c r="AM85">
        <v>0</v>
      </c>
      <c r="AN85">
        <v>0</v>
      </c>
      <c r="AO85">
        <v>0</v>
      </c>
      <c r="AP85">
        <v>7.05</v>
      </c>
      <c r="AQ85">
        <v>46.69</v>
      </c>
      <c r="AR85">
        <v>1.66</v>
      </c>
      <c r="AS85">
        <v>4.57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2711.0100000000007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341.57</v>
      </c>
      <c r="L86">
        <v>654.30999999999995</v>
      </c>
      <c r="M86">
        <v>92</v>
      </c>
      <c r="N86">
        <v>118.76</v>
      </c>
      <c r="O86">
        <v>124.32</v>
      </c>
      <c r="P86">
        <v>139.68</v>
      </c>
      <c r="Q86">
        <v>14.28</v>
      </c>
      <c r="R86">
        <v>42.4</v>
      </c>
      <c r="S86">
        <v>26.39</v>
      </c>
      <c r="T86">
        <v>0</v>
      </c>
      <c r="U86">
        <v>418.77</v>
      </c>
      <c r="V86">
        <v>18.21</v>
      </c>
      <c r="W86">
        <v>44.31</v>
      </c>
      <c r="X86">
        <v>148.30000000000001</v>
      </c>
      <c r="Y86">
        <v>0</v>
      </c>
      <c r="Z86">
        <v>0</v>
      </c>
      <c r="AA86">
        <v>0</v>
      </c>
      <c r="AB86">
        <v>12</v>
      </c>
      <c r="AC86">
        <v>9.68</v>
      </c>
      <c r="AD86">
        <v>9.11</v>
      </c>
      <c r="AE86">
        <v>32.96</v>
      </c>
      <c r="AF86">
        <v>8.8699999999999992</v>
      </c>
      <c r="AG86">
        <v>41.87</v>
      </c>
      <c r="AH86">
        <v>21.78</v>
      </c>
      <c r="AI86">
        <v>5.09</v>
      </c>
      <c r="AJ86">
        <v>0</v>
      </c>
      <c r="AK86">
        <v>52.03</v>
      </c>
      <c r="AL86">
        <v>2.33</v>
      </c>
      <c r="AM86">
        <v>0</v>
      </c>
      <c r="AN86">
        <v>0</v>
      </c>
      <c r="AO86">
        <v>0</v>
      </c>
      <c r="AP86">
        <v>7.05</v>
      </c>
      <c r="AQ86">
        <v>46.69</v>
      </c>
      <c r="AR86">
        <v>1.66</v>
      </c>
      <c r="AS86">
        <v>4.57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2658.0000000000009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341.57</v>
      </c>
      <c r="L87">
        <v>654.30999999999995</v>
      </c>
      <c r="M87">
        <v>92</v>
      </c>
      <c r="N87">
        <v>118.76</v>
      </c>
      <c r="O87">
        <v>124.32</v>
      </c>
      <c r="P87">
        <v>139.68</v>
      </c>
      <c r="Q87">
        <v>14.28</v>
      </c>
      <c r="R87">
        <v>42.4</v>
      </c>
      <c r="S87">
        <v>26.39</v>
      </c>
      <c r="T87">
        <v>0</v>
      </c>
      <c r="U87">
        <v>418.77</v>
      </c>
      <c r="V87">
        <v>18.21</v>
      </c>
      <c r="W87">
        <v>44.31</v>
      </c>
      <c r="X87">
        <v>148.30000000000001</v>
      </c>
      <c r="Y87">
        <v>0</v>
      </c>
      <c r="Z87">
        <v>0</v>
      </c>
      <c r="AA87">
        <v>0</v>
      </c>
      <c r="AB87">
        <v>12</v>
      </c>
      <c r="AC87">
        <v>9.68</v>
      </c>
      <c r="AD87">
        <v>9.11</v>
      </c>
      <c r="AE87">
        <v>32.96</v>
      </c>
      <c r="AF87">
        <v>8.8699999999999992</v>
      </c>
      <c r="AG87">
        <v>41.87</v>
      </c>
      <c r="AH87">
        <v>21.78</v>
      </c>
      <c r="AI87">
        <v>2.5499999999999998</v>
      </c>
      <c r="AJ87">
        <v>0</v>
      </c>
      <c r="AK87">
        <v>52.03</v>
      </c>
      <c r="AL87">
        <v>2.33</v>
      </c>
      <c r="AM87">
        <v>0</v>
      </c>
      <c r="AN87">
        <v>0</v>
      </c>
      <c r="AO87">
        <v>0</v>
      </c>
      <c r="AP87">
        <v>6.4</v>
      </c>
      <c r="AQ87">
        <v>29.87</v>
      </c>
      <c r="AR87">
        <v>2.76</v>
      </c>
      <c r="AS87">
        <v>4.57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2639.0900000000011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341.57</v>
      </c>
      <c r="L88">
        <v>654.30999999999995</v>
      </c>
      <c r="M88">
        <v>92</v>
      </c>
      <c r="N88">
        <v>118.76</v>
      </c>
      <c r="O88">
        <v>124.32</v>
      </c>
      <c r="P88">
        <v>139.68</v>
      </c>
      <c r="Q88">
        <v>14.28</v>
      </c>
      <c r="R88">
        <v>42.4</v>
      </c>
      <c r="S88">
        <v>26.39</v>
      </c>
      <c r="T88">
        <v>0</v>
      </c>
      <c r="U88">
        <v>418.77</v>
      </c>
      <c r="V88">
        <v>18.21</v>
      </c>
      <c r="W88">
        <v>44.31</v>
      </c>
      <c r="X88">
        <v>148.30000000000001</v>
      </c>
      <c r="Y88">
        <v>0</v>
      </c>
      <c r="Z88">
        <v>0</v>
      </c>
      <c r="AA88">
        <v>0</v>
      </c>
      <c r="AB88">
        <v>12</v>
      </c>
      <c r="AC88">
        <v>9.68</v>
      </c>
      <c r="AD88">
        <v>9.11</v>
      </c>
      <c r="AE88">
        <v>32.96</v>
      </c>
      <c r="AF88">
        <v>8.8699999999999992</v>
      </c>
      <c r="AG88">
        <v>41.87</v>
      </c>
      <c r="AH88">
        <v>21.78</v>
      </c>
      <c r="AI88">
        <v>0</v>
      </c>
      <c r="AJ88">
        <v>0</v>
      </c>
      <c r="AK88">
        <v>52.03</v>
      </c>
      <c r="AL88">
        <v>2.33</v>
      </c>
      <c r="AM88">
        <v>0</v>
      </c>
      <c r="AN88">
        <v>0</v>
      </c>
      <c r="AO88">
        <v>0</v>
      </c>
      <c r="AP88">
        <v>6.4</v>
      </c>
      <c r="AQ88">
        <v>29.87</v>
      </c>
      <c r="AR88">
        <v>39.19</v>
      </c>
      <c r="AS88">
        <v>4.57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2672.9700000000007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341.57</v>
      </c>
      <c r="L89">
        <v>654.30999999999995</v>
      </c>
      <c r="M89">
        <v>92</v>
      </c>
      <c r="N89">
        <v>118.76</v>
      </c>
      <c r="O89">
        <v>124.32</v>
      </c>
      <c r="P89">
        <v>139.68</v>
      </c>
      <c r="Q89">
        <v>14.28</v>
      </c>
      <c r="R89">
        <v>42.4</v>
      </c>
      <c r="S89">
        <v>26.39</v>
      </c>
      <c r="T89">
        <v>0</v>
      </c>
      <c r="U89">
        <v>418.77</v>
      </c>
      <c r="V89">
        <v>18.21</v>
      </c>
      <c r="W89">
        <v>44.31</v>
      </c>
      <c r="X89">
        <v>148.30000000000001</v>
      </c>
      <c r="Y89">
        <v>0</v>
      </c>
      <c r="Z89">
        <v>0</v>
      </c>
      <c r="AA89">
        <v>0</v>
      </c>
      <c r="AB89">
        <v>12</v>
      </c>
      <c r="AC89">
        <v>0</v>
      </c>
      <c r="AD89">
        <v>9.11</v>
      </c>
      <c r="AE89">
        <v>32.96</v>
      </c>
      <c r="AF89">
        <v>8.8699999999999992</v>
      </c>
      <c r="AG89">
        <v>41.87</v>
      </c>
      <c r="AH89">
        <v>21.78</v>
      </c>
      <c r="AI89">
        <v>0</v>
      </c>
      <c r="AJ89">
        <v>0</v>
      </c>
      <c r="AK89">
        <v>52.03</v>
      </c>
      <c r="AL89">
        <v>2.33</v>
      </c>
      <c r="AM89">
        <v>0</v>
      </c>
      <c r="AN89">
        <v>0</v>
      </c>
      <c r="AO89">
        <v>0</v>
      </c>
      <c r="AP89">
        <v>6.4</v>
      </c>
      <c r="AQ89">
        <v>29.87</v>
      </c>
      <c r="AR89">
        <v>39.19</v>
      </c>
      <c r="AS89">
        <v>4.57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2663.2900000000009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341.57</v>
      </c>
      <c r="L90">
        <v>654.30999999999995</v>
      </c>
      <c r="M90">
        <v>92</v>
      </c>
      <c r="N90">
        <v>118.76</v>
      </c>
      <c r="O90">
        <v>124.32</v>
      </c>
      <c r="P90">
        <v>139.68</v>
      </c>
      <c r="Q90">
        <v>14.28</v>
      </c>
      <c r="R90">
        <v>42.4</v>
      </c>
      <c r="S90">
        <v>26.39</v>
      </c>
      <c r="T90">
        <v>0</v>
      </c>
      <c r="U90">
        <v>418.77</v>
      </c>
      <c r="V90">
        <v>18.21</v>
      </c>
      <c r="W90">
        <v>44.31</v>
      </c>
      <c r="X90">
        <v>148.30000000000001</v>
      </c>
      <c r="Y90">
        <v>0</v>
      </c>
      <c r="Z90">
        <v>0</v>
      </c>
      <c r="AA90">
        <v>0</v>
      </c>
      <c r="AB90">
        <v>12</v>
      </c>
      <c r="AC90">
        <v>0</v>
      </c>
      <c r="AD90">
        <v>9.11</v>
      </c>
      <c r="AE90">
        <v>32.96</v>
      </c>
      <c r="AF90">
        <v>8.8699999999999992</v>
      </c>
      <c r="AG90">
        <v>41.87</v>
      </c>
      <c r="AH90">
        <v>21.78</v>
      </c>
      <c r="AI90">
        <v>0</v>
      </c>
      <c r="AJ90">
        <v>0</v>
      </c>
      <c r="AK90">
        <v>52.03</v>
      </c>
      <c r="AL90">
        <v>2.33</v>
      </c>
      <c r="AM90">
        <v>0</v>
      </c>
      <c r="AN90">
        <v>0</v>
      </c>
      <c r="AO90">
        <v>0</v>
      </c>
      <c r="AP90">
        <v>6.4</v>
      </c>
      <c r="AQ90">
        <v>29.87</v>
      </c>
      <c r="AR90">
        <v>2.76</v>
      </c>
      <c r="AS90">
        <v>4.57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2626.860000000001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341.57</v>
      </c>
      <c r="L91">
        <v>654.30999999999995</v>
      </c>
      <c r="M91">
        <v>92</v>
      </c>
      <c r="N91">
        <v>118.76</v>
      </c>
      <c r="O91">
        <v>124.32</v>
      </c>
      <c r="P91">
        <v>139.68</v>
      </c>
      <c r="Q91">
        <v>14.28</v>
      </c>
      <c r="R91">
        <v>42.4</v>
      </c>
      <c r="S91">
        <v>26.39</v>
      </c>
      <c r="T91">
        <v>0</v>
      </c>
      <c r="U91">
        <v>418.77</v>
      </c>
      <c r="V91">
        <v>18.21</v>
      </c>
      <c r="W91">
        <v>44.31</v>
      </c>
      <c r="X91">
        <v>148.30000000000001</v>
      </c>
      <c r="Y91">
        <v>0</v>
      </c>
      <c r="Z91">
        <v>0</v>
      </c>
      <c r="AA91">
        <v>0</v>
      </c>
      <c r="AB91">
        <v>12</v>
      </c>
      <c r="AC91">
        <v>0</v>
      </c>
      <c r="AD91">
        <v>9.11</v>
      </c>
      <c r="AE91">
        <v>32.96</v>
      </c>
      <c r="AF91">
        <v>8.8699999999999992</v>
      </c>
      <c r="AG91">
        <v>41.87</v>
      </c>
      <c r="AH91">
        <v>21.78</v>
      </c>
      <c r="AI91">
        <v>0</v>
      </c>
      <c r="AJ91">
        <v>0</v>
      </c>
      <c r="AK91">
        <v>52.03</v>
      </c>
      <c r="AL91">
        <v>2.33</v>
      </c>
      <c r="AM91">
        <v>0</v>
      </c>
      <c r="AN91">
        <v>0</v>
      </c>
      <c r="AO91">
        <v>0</v>
      </c>
      <c r="AP91">
        <v>6.4</v>
      </c>
      <c r="AQ91">
        <v>15.56</v>
      </c>
      <c r="AR91">
        <v>1.66</v>
      </c>
      <c r="AS91">
        <v>4.57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2611.9700000000007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341.57</v>
      </c>
      <c r="L92">
        <v>654.30999999999995</v>
      </c>
      <c r="M92">
        <v>92</v>
      </c>
      <c r="N92">
        <v>118.76</v>
      </c>
      <c r="O92">
        <v>124.32</v>
      </c>
      <c r="P92">
        <v>139.68</v>
      </c>
      <c r="Q92">
        <v>14.28</v>
      </c>
      <c r="R92">
        <v>42.4</v>
      </c>
      <c r="S92">
        <v>26.39</v>
      </c>
      <c r="T92">
        <v>0</v>
      </c>
      <c r="U92">
        <v>418.77</v>
      </c>
      <c r="V92">
        <v>18.21</v>
      </c>
      <c r="W92">
        <v>44.31</v>
      </c>
      <c r="X92">
        <v>148.30000000000001</v>
      </c>
      <c r="Y92">
        <v>0</v>
      </c>
      <c r="Z92">
        <v>0</v>
      </c>
      <c r="AA92">
        <v>0</v>
      </c>
      <c r="AB92">
        <v>12</v>
      </c>
      <c r="AC92">
        <v>0</v>
      </c>
      <c r="AD92">
        <v>9.11</v>
      </c>
      <c r="AE92">
        <v>32.96</v>
      </c>
      <c r="AF92">
        <v>8.8699999999999992</v>
      </c>
      <c r="AG92">
        <v>41.87</v>
      </c>
      <c r="AH92">
        <v>21.78</v>
      </c>
      <c r="AI92">
        <v>0</v>
      </c>
      <c r="AJ92">
        <v>0</v>
      </c>
      <c r="AK92">
        <v>52.03</v>
      </c>
      <c r="AL92">
        <v>2.33</v>
      </c>
      <c r="AM92">
        <v>0</v>
      </c>
      <c r="AN92">
        <v>0</v>
      </c>
      <c r="AO92">
        <v>0</v>
      </c>
      <c r="AP92">
        <v>6.4</v>
      </c>
      <c r="AQ92">
        <v>15.56</v>
      </c>
      <c r="AR92">
        <v>1.66</v>
      </c>
      <c r="AS92">
        <v>4.57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2611.9700000000007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341.57</v>
      </c>
      <c r="L93">
        <v>654.30999999999995</v>
      </c>
      <c r="M93">
        <v>92</v>
      </c>
      <c r="N93">
        <v>118.76</v>
      </c>
      <c r="O93">
        <v>124.32</v>
      </c>
      <c r="P93">
        <v>139.68</v>
      </c>
      <c r="Q93">
        <v>14.28</v>
      </c>
      <c r="R93">
        <v>42.4</v>
      </c>
      <c r="S93">
        <v>26.39</v>
      </c>
      <c r="T93">
        <v>0</v>
      </c>
      <c r="U93">
        <v>418.77</v>
      </c>
      <c r="V93">
        <v>18.21</v>
      </c>
      <c r="W93">
        <v>44.31</v>
      </c>
      <c r="X93">
        <v>148.30000000000001</v>
      </c>
      <c r="Y93">
        <v>0</v>
      </c>
      <c r="Z93">
        <v>0</v>
      </c>
      <c r="AA93">
        <v>0</v>
      </c>
      <c r="AB93">
        <v>12</v>
      </c>
      <c r="AC93">
        <v>0</v>
      </c>
      <c r="AD93">
        <v>9.11</v>
      </c>
      <c r="AE93">
        <v>32.96</v>
      </c>
      <c r="AF93">
        <v>8.8699999999999992</v>
      </c>
      <c r="AG93">
        <v>41.87</v>
      </c>
      <c r="AH93">
        <v>0</v>
      </c>
      <c r="AI93">
        <v>0</v>
      </c>
      <c r="AJ93">
        <v>0</v>
      </c>
      <c r="AK93">
        <v>52.03</v>
      </c>
      <c r="AL93">
        <v>2.33</v>
      </c>
      <c r="AM93">
        <v>0</v>
      </c>
      <c r="AN93">
        <v>0</v>
      </c>
      <c r="AO93">
        <v>0</v>
      </c>
      <c r="AP93">
        <v>6.4</v>
      </c>
      <c r="AQ93">
        <v>0</v>
      </c>
      <c r="AR93">
        <v>1.66</v>
      </c>
      <c r="AS93">
        <v>4.57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2574.6300000000006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341.57</v>
      </c>
      <c r="L94">
        <v>654.30999999999995</v>
      </c>
      <c r="M94">
        <v>92</v>
      </c>
      <c r="N94">
        <v>118.76</v>
      </c>
      <c r="O94">
        <v>124.32</v>
      </c>
      <c r="P94">
        <v>135</v>
      </c>
      <c r="Q94">
        <v>14.28</v>
      </c>
      <c r="R94">
        <v>42.4</v>
      </c>
      <c r="S94">
        <v>26.39</v>
      </c>
      <c r="T94">
        <v>0</v>
      </c>
      <c r="U94">
        <v>418.77</v>
      </c>
      <c r="V94">
        <v>18.21</v>
      </c>
      <c r="W94">
        <v>44.31</v>
      </c>
      <c r="X94">
        <v>148.30000000000001</v>
      </c>
      <c r="Y94">
        <v>0</v>
      </c>
      <c r="Z94">
        <v>0</v>
      </c>
      <c r="AA94">
        <v>0</v>
      </c>
      <c r="AB94">
        <v>12</v>
      </c>
      <c r="AC94">
        <v>0</v>
      </c>
      <c r="AD94">
        <v>9.11</v>
      </c>
      <c r="AE94">
        <v>32.96</v>
      </c>
      <c r="AF94">
        <v>8.8699999999999992</v>
      </c>
      <c r="AG94">
        <v>41.87</v>
      </c>
      <c r="AH94">
        <v>0</v>
      </c>
      <c r="AI94">
        <v>0</v>
      </c>
      <c r="AJ94">
        <v>0</v>
      </c>
      <c r="AK94">
        <v>52.03</v>
      </c>
      <c r="AL94">
        <v>2.33</v>
      </c>
      <c r="AM94">
        <v>0</v>
      </c>
      <c r="AN94">
        <v>0</v>
      </c>
      <c r="AO94">
        <v>0</v>
      </c>
      <c r="AP94">
        <v>6.4</v>
      </c>
      <c r="AQ94">
        <v>0</v>
      </c>
      <c r="AR94">
        <v>1.66</v>
      </c>
      <c r="AS94">
        <v>4.57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2569.9500000000003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341.57</v>
      </c>
      <c r="L95">
        <v>654.30999999999995</v>
      </c>
      <c r="M95">
        <v>92</v>
      </c>
      <c r="N95">
        <v>118.76</v>
      </c>
      <c r="O95">
        <v>124.32</v>
      </c>
      <c r="P95">
        <v>130.5</v>
      </c>
      <c r="Q95">
        <v>14.28</v>
      </c>
      <c r="R95">
        <v>42.4</v>
      </c>
      <c r="S95">
        <v>26.39</v>
      </c>
      <c r="T95">
        <v>0</v>
      </c>
      <c r="U95">
        <v>418.77</v>
      </c>
      <c r="V95">
        <v>18.21</v>
      </c>
      <c r="W95">
        <v>44.31</v>
      </c>
      <c r="X95">
        <v>148.30000000000001</v>
      </c>
      <c r="Y95">
        <v>0</v>
      </c>
      <c r="Z95">
        <v>0</v>
      </c>
      <c r="AA95">
        <v>0</v>
      </c>
      <c r="AB95">
        <v>12</v>
      </c>
      <c r="AC95">
        <v>0</v>
      </c>
      <c r="AD95">
        <v>9.11</v>
      </c>
      <c r="AE95">
        <v>32.96</v>
      </c>
      <c r="AF95">
        <v>8.8699999999999992</v>
      </c>
      <c r="AG95">
        <v>41.87</v>
      </c>
      <c r="AH95">
        <v>0</v>
      </c>
      <c r="AI95">
        <v>0</v>
      </c>
      <c r="AJ95">
        <v>0</v>
      </c>
      <c r="AK95">
        <v>52.03</v>
      </c>
      <c r="AL95">
        <v>2.33</v>
      </c>
      <c r="AM95">
        <v>0</v>
      </c>
      <c r="AN95">
        <v>0</v>
      </c>
      <c r="AO95">
        <v>0</v>
      </c>
      <c r="AP95">
        <v>6.4</v>
      </c>
      <c r="AQ95">
        <v>0</v>
      </c>
      <c r="AR95">
        <v>1.66</v>
      </c>
      <c r="AS95">
        <v>4.57</v>
      </c>
      <c r="AT95">
        <v>17.809999999999999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2564.3100000000004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341.57</v>
      </c>
      <c r="L96">
        <v>654.30999999999995</v>
      </c>
      <c r="M96">
        <v>92</v>
      </c>
      <c r="N96">
        <v>118.76</v>
      </c>
      <c r="O96">
        <v>124.32</v>
      </c>
      <c r="P96">
        <v>126</v>
      </c>
      <c r="Q96">
        <v>14.28</v>
      </c>
      <c r="R96">
        <v>42.4</v>
      </c>
      <c r="S96">
        <v>26.39</v>
      </c>
      <c r="T96">
        <v>0</v>
      </c>
      <c r="U96">
        <v>418.77</v>
      </c>
      <c r="V96">
        <v>18.21</v>
      </c>
      <c r="W96">
        <v>44.31</v>
      </c>
      <c r="X96">
        <v>148.30000000000001</v>
      </c>
      <c r="Y96">
        <v>0</v>
      </c>
      <c r="Z96">
        <v>0</v>
      </c>
      <c r="AA96">
        <v>0</v>
      </c>
      <c r="AB96">
        <v>12</v>
      </c>
      <c r="AC96">
        <v>0</v>
      </c>
      <c r="AD96">
        <v>9.11</v>
      </c>
      <c r="AE96">
        <v>32.96</v>
      </c>
      <c r="AF96">
        <v>8.8699999999999992</v>
      </c>
      <c r="AG96">
        <v>41.87</v>
      </c>
      <c r="AH96">
        <v>0</v>
      </c>
      <c r="AI96">
        <v>0</v>
      </c>
      <c r="AJ96">
        <v>0</v>
      </c>
      <c r="AK96">
        <v>52.03</v>
      </c>
      <c r="AL96">
        <v>2.33</v>
      </c>
      <c r="AM96">
        <v>0</v>
      </c>
      <c r="AN96">
        <v>0</v>
      </c>
      <c r="AO96">
        <v>0</v>
      </c>
      <c r="AP96">
        <v>6.4</v>
      </c>
      <c r="AQ96">
        <v>0</v>
      </c>
      <c r="AR96">
        <v>1.66</v>
      </c>
      <c r="AS96">
        <v>4.57</v>
      </c>
      <c r="AT96">
        <v>17.809999999999999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2559.8100000000004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341.57</v>
      </c>
      <c r="L97">
        <v>654.30999999999995</v>
      </c>
      <c r="M97">
        <v>92</v>
      </c>
      <c r="N97">
        <v>118.76</v>
      </c>
      <c r="O97">
        <v>124.32</v>
      </c>
      <c r="P97">
        <v>120</v>
      </c>
      <c r="Q97">
        <v>14.28</v>
      </c>
      <c r="R97">
        <v>42.4</v>
      </c>
      <c r="S97">
        <v>26.39</v>
      </c>
      <c r="T97">
        <v>0</v>
      </c>
      <c r="U97">
        <v>418.77</v>
      </c>
      <c r="V97">
        <v>18.21</v>
      </c>
      <c r="W97">
        <v>44.31</v>
      </c>
      <c r="X97">
        <v>148.30000000000001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9.11</v>
      </c>
      <c r="AE97">
        <v>32.96</v>
      </c>
      <c r="AF97">
        <v>8.8699999999999992</v>
      </c>
      <c r="AG97">
        <v>41.87</v>
      </c>
      <c r="AH97">
        <v>0</v>
      </c>
      <c r="AI97">
        <v>0</v>
      </c>
      <c r="AJ97">
        <v>0</v>
      </c>
      <c r="AK97">
        <v>52.03</v>
      </c>
      <c r="AL97">
        <v>2.33</v>
      </c>
      <c r="AM97">
        <v>0</v>
      </c>
      <c r="AN97">
        <v>0</v>
      </c>
      <c r="AO97">
        <v>0</v>
      </c>
      <c r="AP97">
        <v>7.68</v>
      </c>
      <c r="AQ97">
        <v>0</v>
      </c>
      <c r="AR97">
        <v>1.66</v>
      </c>
      <c r="AS97">
        <v>4.57</v>
      </c>
      <c r="AT97">
        <v>16.71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2544.3900000000003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341.57</v>
      </c>
      <c r="L98">
        <v>654.30999999999995</v>
      </c>
      <c r="M98">
        <v>92</v>
      </c>
      <c r="N98">
        <v>118.76</v>
      </c>
      <c r="O98">
        <v>124.32</v>
      </c>
      <c r="P98">
        <v>114</v>
      </c>
      <c r="Q98">
        <v>14.28</v>
      </c>
      <c r="R98">
        <v>42.4</v>
      </c>
      <c r="S98">
        <v>26.39</v>
      </c>
      <c r="T98">
        <v>0</v>
      </c>
      <c r="U98">
        <v>418.77</v>
      </c>
      <c r="V98">
        <v>18.21</v>
      </c>
      <c r="W98">
        <v>44.31</v>
      </c>
      <c r="X98">
        <v>148.30000000000001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9.11</v>
      </c>
      <c r="AE98">
        <v>32.96</v>
      </c>
      <c r="AF98">
        <v>8.8699999999999992</v>
      </c>
      <c r="AG98">
        <v>41.87</v>
      </c>
      <c r="AH98">
        <v>0</v>
      </c>
      <c r="AI98">
        <v>0</v>
      </c>
      <c r="AJ98">
        <v>0</v>
      </c>
      <c r="AK98">
        <v>52.03</v>
      </c>
      <c r="AL98">
        <v>2.33</v>
      </c>
      <c r="AM98">
        <v>0</v>
      </c>
      <c r="AN98">
        <v>0</v>
      </c>
      <c r="AO98">
        <v>0</v>
      </c>
      <c r="AP98">
        <v>7.68</v>
      </c>
      <c r="AQ98">
        <v>0</v>
      </c>
      <c r="AR98">
        <v>1.66</v>
      </c>
      <c r="AS98">
        <v>4.57</v>
      </c>
      <c r="AT98">
        <v>16.71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2538.3900000000003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1.6838399999999978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15.703439999999979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3.334095000000004</v>
      </c>
      <c r="Q99">
        <f t="shared" si="2"/>
        <v>0.45675749999999921</v>
      </c>
      <c r="R99">
        <f t="shared" si="2"/>
        <v>1.0176000000000014</v>
      </c>
      <c r="S99">
        <f t="shared" si="2"/>
        <v>0.51779000000000086</v>
      </c>
      <c r="T99">
        <f t="shared" si="2"/>
        <v>0</v>
      </c>
      <c r="U99">
        <f t="shared" si="2"/>
        <v>10.050479999999991</v>
      </c>
      <c r="V99">
        <f t="shared" si="2"/>
        <v>0.44260750000000038</v>
      </c>
      <c r="W99">
        <f t="shared" si="2"/>
        <v>0.8772849999999992</v>
      </c>
      <c r="X99">
        <f t="shared" si="2"/>
        <v>3.5591999999999944</v>
      </c>
      <c r="Y99">
        <f t="shared" si="2"/>
        <v>0</v>
      </c>
      <c r="Z99">
        <f t="shared" si="2"/>
        <v>6.6850000000000007E-2</v>
      </c>
      <c r="AA99">
        <f t="shared" si="2"/>
        <v>0.13432249999999996</v>
      </c>
      <c r="AB99">
        <f t="shared" si="2"/>
        <v>0.21294249999999998</v>
      </c>
      <c r="AC99">
        <f t="shared" si="2"/>
        <v>0.14283999999999994</v>
      </c>
      <c r="AD99">
        <f t="shared" si="2"/>
        <v>0.27253499999999986</v>
      </c>
      <c r="AE99">
        <f t="shared" si="2"/>
        <v>0.71683000000000019</v>
      </c>
      <c r="AF99">
        <f t="shared" si="2"/>
        <v>0.22817500000000013</v>
      </c>
      <c r="AG99">
        <f t="shared" si="2"/>
        <v>1.004879999999998</v>
      </c>
      <c r="AH99">
        <f t="shared" si="2"/>
        <v>1.0452450000000006</v>
      </c>
      <c r="AI99">
        <f t="shared" si="2"/>
        <v>0.10757500000000003</v>
      </c>
      <c r="AJ99">
        <f t="shared" si="2"/>
        <v>0</v>
      </c>
      <c r="AK99">
        <f t="shared" si="2"/>
        <v>1.2487200000000007</v>
      </c>
      <c r="AL99">
        <f t="shared" si="2"/>
        <v>0.39738999999999969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0.16951499999999969</v>
      </c>
      <c r="AQ99">
        <f t="shared" si="2"/>
        <v>0.4416449999999999</v>
      </c>
      <c r="AR99">
        <f t="shared" si="2"/>
        <v>0.15518000000000007</v>
      </c>
      <c r="AS99">
        <f t="shared" si="2"/>
        <v>0.1524600000000001</v>
      </c>
      <c r="AT99">
        <f t="shared" si="2"/>
        <v>0.47748999999999986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64.005900000000054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237.1</v>
      </c>
      <c r="L3">
        <v>236.97</v>
      </c>
      <c r="M3">
        <v>88.83</v>
      </c>
      <c r="N3">
        <v>114.66</v>
      </c>
      <c r="O3">
        <v>120.03</v>
      </c>
      <c r="P3">
        <v>134.86000000000001</v>
      </c>
      <c r="Q3">
        <v>14.96</v>
      </c>
      <c r="R3">
        <v>30.67</v>
      </c>
      <c r="S3">
        <v>0</v>
      </c>
      <c r="T3">
        <v>0</v>
      </c>
      <c r="U3">
        <v>404.32</v>
      </c>
      <c r="V3">
        <v>15.15</v>
      </c>
      <c r="W3">
        <v>31.65</v>
      </c>
      <c r="X3">
        <v>123.41</v>
      </c>
      <c r="Y3">
        <v>0</v>
      </c>
      <c r="Z3">
        <v>0</v>
      </c>
      <c r="AA3">
        <v>0</v>
      </c>
      <c r="AB3">
        <v>2.3199999999999998</v>
      </c>
      <c r="AC3">
        <v>0</v>
      </c>
      <c r="AD3">
        <v>8.8000000000000007</v>
      </c>
      <c r="AE3">
        <v>15.91</v>
      </c>
      <c r="AF3">
        <v>8.56</v>
      </c>
      <c r="AG3">
        <v>40.43</v>
      </c>
      <c r="AH3">
        <v>0</v>
      </c>
      <c r="AI3">
        <v>0</v>
      </c>
      <c r="AJ3">
        <v>0</v>
      </c>
      <c r="AK3">
        <v>50.23</v>
      </c>
      <c r="AL3">
        <v>2.25</v>
      </c>
      <c r="AM3">
        <v>0</v>
      </c>
      <c r="AN3">
        <v>0</v>
      </c>
      <c r="AO3">
        <v>0</v>
      </c>
      <c r="AP3">
        <v>11.5</v>
      </c>
      <c r="AQ3">
        <v>14.41</v>
      </c>
      <c r="AR3">
        <v>1.6</v>
      </c>
      <c r="AS3">
        <v>4.41</v>
      </c>
      <c r="AT3">
        <v>16.649999999999999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1729.6800000000003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266.06</v>
      </c>
      <c r="L4">
        <v>236.97</v>
      </c>
      <c r="M4">
        <v>88.83</v>
      </c>
      <c r="N4">
        <v>114.66</v>
      </c>
      <c r="O4">
        <v>120.03</v>
      </c>
      <c r="P4">
        <v>134.86000000000001</v>
      </c>
      <c r="Q4">
        <v>14.96</v>
      </c>
      <c r="R4">
        <v>30.67</v>
      </c>
      <c r="S4">
        <v>0</v>
      </c>
      <c r="T4">
        <v>0</v>
      </c>
      <c r="U4">
        <v>404.32</v>
      </c>
      <c r="V4">
        <v>15.15</v>
      </c>
      <c r="W4">
        <v>31.65</v>
      </c>
      <c r="X4">
        <v>123.41</v>
      </c>
      <c r="Y4">
        <v>0</v>
      </c>
      <c r="Z4">
        <v>0</v>
      </c>
      <c r="AA4">
        <v>0</v>
      </c>
      <c r="AB4">
        <v>2.3199999999999998</v>
      </c>
      <c r="AC4">
        <v>0</v>
      </c>
      <c r="AD4">
        <v>8.8000000000000007</v>
      </c>
      <c r="AE4">
        <v>15.91</v>
      </c>
      <c r="AF4">
        <v>8.56</v>
      </c>
      <c r="AG4">
        <v>40.43</v>
      </c>
      <c r="AH4">
        <v>0</v>
      </c>
      <c r="AI4">
        <v>0</v>
      </c>
      <c r="AJ4">
        <v>0</v>
      </c>
      <c r="AK4">
        <v>50.23</v>
      </c>
      <c r="AL4">
        <v>2.25</v>
      </c>
      <c r="AM4">
        <v>0</v>
      </c>
      <c r="AN4">
        <v>0</v>
      </c>
      <c r="AO4">
        <v>0</v>
      </c>
      <c r="AP4">
        <v>11.5</v>
      </c>
      <c r="AQ4">
        <v>14.41</v>
      </c>
      <c r="AR4">
        <v>37.840000000000003</v>
      </c>
      <c r="AS4">
        <v>4.41</v>
      </c>
      <c r="AT4">
        <v>17.22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1795.4500000000003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290.02</v>
      </c>
      <c r="L5">
        <v>236.97</v>
      </c>
      <c r="M5">
        <v>88.83</v>
      </c>
      <c r="N5">
        <v>114.66</v>
      </c>
      <c r="O5">
        <v>120.03</v>
      </c>
      <c r="P5">
        <v>134.86000000000001</v>
      </c>
      <c r="Q5">
        <v>14.96</v>
      </c>
      <c r="R5">
        <v>30.67</v>
      </c>
      <c r="S5">
        <v>0</v>
      </c>
      <c r="T5">
        <v>0</v>
      </c>
      <c r="U5">
        <v>404.32</v>
      </c>
      <c r="V5">
        <v>12.62</v>
      </c>
      <c r="W5">
        <v>31.19</v>
      </c>
      <c r="X5">
        <v>106.35</v>
      </c>
      <c r="Y5">
        <v>0</v>
      </c>
      <c r="Z5">
        <v>0</v>
      </c>
      <c r="AA5">
        <v>0</v>
      </c>
      <c r="AB5">
        <v>2.3199999999999998</v>
      </c>
      <c r="AC5">
        <v>0</v>
      </c>
      <c r="AD5">
        <v>8.8000000000000007</v>
      </c>
      <c r="AE5">
        <v>15.91</v>
      </c>
      <c r="AF5">
        <v>8.56</v>
      </c>
      <c r="AG5">
        <v>40.43</v>
      </c>
      <c r="AH5">
        <v>0</v>
      </c>
      <c r="AI5">
        <v>0</v>
      </c>
      <c r="AJ5">
        <v>0</v>
      </c>
      <c r="AK5">
        <v>50.23</v>
      </c>
      <c r="AL5">
        <v>2.25</v>
      </c>
      <c r="AM5">
        <v>0</v>
      </c>
      <c r="AN5">
        <v>0</v>
      </c>
      <c r="AO5">
        <v>0</v>
      </c>
      <c r="AP5">
        <v>6.18</v>
      </c>
      <c r="AQ5">
        <v>14.41</v>
      </c>
      <c r="AR5">
        <v>37.840000000000003</v>
      </c>
      <c r="AS5">
        <v>4.41</v>
      </c>
      <c r="AT5">
        <v>15.83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1792.6499999999999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290.02</v>
      </c>
      <c r="L6">
        <v>236.97</v>
      </c>
      <c r="M6">
        <v>88.83</v>
      </c>
      <c r="N6">
        <v>114.66</v>
      </c>
      <c r="O6">
        <v>120.03</v>
      </c>
      <c r="P6">
        <v>134.86000000000001</v>
      </c>
      <c r="Q6">
        <v>14.96</v>
      </c>
      <c r="R6">
        <v>30.67</v>
      </c>
      <c r="S6">
        <v>0</v>
      </c>
      <c r="T6">
        <v>0</v>
      </c>
      <c r="U6">
        <v>404.32</v>
      </c>
      <c r="V6">
        <v>12.62</v>
      </c>
      <c r="W6">
        <v>31.19</v>
      </c>
      <c r="X6">
        <v>106.35</v>
      </c>
      <c r="Y6">
        <v>0</v>
      </c>
      <c r="Z6">
        <v>0</v>
      </c>
      <c r="AA6">
        <v>0</v>
      </c>
      <c r="AB6">
        <v>2.3199999999999998</v>
      </c>
      <c r="AC6">
        <v>0</v>
      </c>
      <c r="AD6">
        <v>8.8000000000000007</v>
      </c>
      <c r="AE6">
        <v>15.91</v>
      </c>
      <c r="AF6">
        <v>8.56</v>
      </c>
      <c r="AG6">
        <v>40.43</v>
      </c>
      <c r="AH6">
        <v>0</v>
      </c>
      <c r="AI6">
        <v>0</v>
      </c>
      <c r="AJ6">
        <v>0</v>
      </c>
      <c r="AK6">
        <v>50.23</v>
      </c>
      <c r="AL6">
        <v>2.25</v>
      </c>
      <c r="AM6">
        <v>0</v>
      </c>
      <c r="AN6">
        <v>0</v>
      </c>
      <c r="AO6">
        <v>0</v>
      </c>
      <c r="AP6">
        <v>6.18</v>
      </c>
      <c r="AQ6">
        <v>14.41</v>
      </c>
      <c r="AR6">
        <v>1.6</v>
      </c>
      <c r="AS6">
        <v>4.41</v>
      </c>
      <c r="AT6">
        <v>13.86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1754.4399999999998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290.02</v>
      </c>
      <c r="L7">
        <v>236.97</v>
      </c>
      <c r="M7">
        <v>88.83</v>
      </c>
      <c r="N7">
        <v>114.66</v>
      </c>
      <c r="O7">
        <v>120.03</v>
      </c>
      <c r="P7">
        <v>134.86000000000001</v>
      </c>
      <c r="Q7">
        <v>14.96</v>
      </c>
      <c r="R7">
        <v>30.67</v>
      </c>
      <c r="S7">
        <v>0</v>
      </c>
      <c r="T7">
        <v>0</v>
      </c>
      <c r="U7">
        <v>404.32</v>
      </c>
      <c r="V7">
        <v>12.62</v>
      </c>
      <c r="W7">
        <v>31.19</v>
      </c>
      <c r="X7">
        <v>106.35</v>
      </c>
      <c r="Y7">
        <v>0</v>
      </c>
      <c r="Z7">
        <v>0</v>
      </c>
      <c r="AA7">
        <v>0</v>
      </c>
      <c r="AB7">
        <v>2.3199999999999998</v>
      </c>
      <c r="AC7">
        <v>0</v>
      </c>
      <c r="AD7">
        <v>8.8000000000000007</v>
      </c>
      <c r="AE7">
        <v>15.91</v>
      </c>
      <c r="AF7">
        <v>8.56</v>
      </c>
      <c r="AG7">
        <v>40.43</v>
      </c>
      <c r="AH7">
        <v>0</v>
      </c>
      <c r="AI7">
        <v>0</v>
      </c>
      <c r="AJ7">
        <v>0</v>
      </c>
      <c r="AK7">
        <v>50.23</v>
      </c>
      <c r="AL7">
        <v>13.47</v>
      </c>
      <c r="AM7">
        <v>0</v>
      </c>
      <c r="AN7">
        <v>0</v>
      </c>
      <c r="AO7">
        <v>0</v>
      </c>
      <c r="AP7">
        <v>6.18</v>
      </c>
      <c r="AQ7">
        <v>14.41</v>
      </c>
      <c r="AR7">
        <v>1.6</v>
      </c>
      <c r="AS7">
        <v>4.41</v>
      </c>
      <c r="AT7">
        <v>14.7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1766.5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290.02</v>
      </c>
      <c r="L8">
        <v>236.97</v>
      </c>
      <c r="M8">
        <v>88.83</v>
      </c>
      <c r="N8">
        <v>114.66</v>
      </c>
      <c r="O8">
        <v>120.03</v>
      </c>
      <c r="P8">
        <v>134.86000000000001</v>
      </c>
      <c r="Q8">
        <v>14.96</v>
      </c>
      <c r="R8">
        <v>30.67</v>
      </c>
      <c r="S8">
        <v>0</v>
      </c>
      <c r="T8">
        <v>0</v>
      </c>
      <c r="U8">
        <v>404.32</v>
      </c>
      <c r="V8">
        <v>12.55</v>
      </c>
      <c r="W8">
        <v>31.19</v>
      </c>
      <c r="X8">
        <v>106.35</v>
      </c>
      <c r="Y8">
        <v>0</v>
      </c>
      <c r="Z8">
        <v>0</v>
      </c>
      <c r="AA8">
        <v>0</v>
      </c>
      <c r="AB8">
        <v>2.3199999999999998</v>
      </c>
      <c r="AC8">
        <v>0</v>
      </c>
      <c r="AD8">
        <v>8.8000000000000007</v>
      </c>
      <c r="AE8">
        <v>15.91</v>
      </c>
      <c r="AF8">
        <v>8.56</v>
      </c>
      <c r="AG8">
        <v>40.43</v>
      </c>
      <c r="AH8">
        <v>0</v>
      </c>
      <c r="AI8">
        <v>0</v>
      </c>
      <c r="AJ8">
        <v>0</v>
      </c>
      <c r="AK8">
        <v>50.23</v>
      </c>
      <c r="AL8">
        <v>76.64</v>
      </c>
      <c r="AM8">
        <v>0</v>
      </c>
      <c r="AN8">
        <v>0</v>
      </c>
      <c r="AO8">
        <v>0</v>
      </c>
      <c r="AP8">
        <v>6.18</v>
      </c>
      <c r="AQ8">
        <v>14.41</v>
      </c>
      <c r="AR8">
        <v>1.6</v>
      </c>
      <c r="AS8">
        <v>4.41</v>
      </c>
      <c r="AT8">
        <v>15.63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1830.5300000000002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266.06</v>
      </c>
      <c r="L9">
        <v>236.97</v>
      </c>
      <c r="M9">
        <v>88.83</v>
      </c>
      <c r="N9">
        <v>114.66</v>
      </c>
      <c r="O9">
        <v>120.03</v>
      </c>
      <c r="P9">
        <v>134.86000000000001</v>
      </c>
      <c r="Q9">
        <v>14.96</v>
      </c>
      <c r="R9">
        <v>30.67</v>
      </c>
      <c r="S9">
        <v>0</v>
      </c>
      <c r="T9">
        <v>0</v>
      </c>
      <c r="U9">
        <v>404.32</v>
      </c>
      <c r="V9">
        <v>12.55</v>
      </c>
      <c r="W9">
        <v>31.19</v>
      </c>
      <c r="X9">
        <v>106.35</v>
      </c>
      <c r="Y9">
        <v>0</v>
      </c>
      <c r="Z9">
        <v>0</v>
      </c>
      <c r="AA9">
        <v>0</v>
      </c>
      <c r="AB9">
        <v>2.3199999999999998</v>
      </c>
      <c r="AC9">
        <v>0</v>
      </c>
      <c r="AD9">
        <v>8.8000000000000007</v>
      </c>
      <c r="AE9">
        <v>15.91</v>
      </c>
      <c r="AF9">
        <v>8.56</v>
      </c>
      <c r="AG9">
        <v>40.43</v>
      </c>
      <c r="AH9">
        <v>0</v>
      </c>
      <c r="AI9">
        <v>0</v>
      </c>
      <c r="AJ9">
        <v>0</v>
      </c>
      <c r="AK9">
        <v>50.23</v>
      </c>
      <c r="AL9">
        <v>76.64</v>
      </c>
      <c r="AM9">
        <v>0</v>
      </c>
      <c r="AN9">
        <v>0</v>
      </c>
      <c r="AO9">
        <v>0</v>
      </c>
      <c r="AP9">
        <v>11.5</v>
      </c>
      <c r="AQ9">
        <v>14.41</v>
      </c>
      <c r="AR9">
        <v>1.6</v>
      </c>
      <c r="AS9">
        <v>4.41</v>
      </c>
      <c r="AT9">
        <v>13.88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1810.14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266.06</v>
      </c>
      <c r="L10">
        <v>236.97</v>
      </c>
      <c r="M10">
        <v>88.83</v>
      </c>
      <c r="N10">
        <v>114.66</v>
      </c>
      <c r="O10">
        <v>120.03</v>
      </c>
      <c r="P10">
        <v>134.86000000000001</v>
      </c>
      <c r="Q10">
        <v>14.96</v>
      </c>
      <c r="R10">
        <v>30.67</v>
      </c>
      <c r="S10">
        <v>0</v>
      </c>
      <c r="T10">
        <v>0</v>
      </c>
      <c r="U10">
        <v>404.32</v>
      </c>
      <c r="V10">
        <v>12.55</v>
      </c>
      <c r="W10">
        <v>31.19</v>
      </c>
      <c r="X10">
        <v>106.35</v>
      </c>
      <c r="Y10">
        <v>0</v>
      </c>
      <c r="Z10">
        <v>0</v>
      </c>
      <c r="AA10">
        <v>0</v>
      </c>
      <c r="AB10">
        <v>2.3199999999999998</v>
      </c>
      <c r="AC10">
        <v>0</v>
      </c>
      <c r="AD10">
        <v>8.8000000000000007</v>
      </c>
      <c r="AE10">
        <v>15.91</v>
      </c>
      <c r="AF10">
        <v>8.56</v>
      </c>
      <c r="AG10">
        <v>40.43</v>
      </c>
      <c r="AH10">
        <v>0</v>
      </c>
      <c r="AI10">
        <v>0</v>
      </c>
      <c r="AJ10">
        <v>0</v>
      </c>
      <c r="AK10">
        <v>50.23</v>
      </c>
      <c r="AL10">
        <v>76.64</v>
      </c>
      <c r="AM10">
        <v>0</v>
      </c>
      <c r="AN10">
        <v>0</v>
      </c>
      <c r="AO10">
        <v>0</v>
      </c>
      <c r="AP10">
        <v>11.5</v>
      </c>
      <c r="AQ10">
        <v>14.41</v>
      </c>
      <c r="AR10">
        <v>1.6</v>
      </c>
      <c r="AS10">
        <v>4.41</v>
      </c>
      <c r="AT10">
        <v>14.13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1810.39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230.82</v>
      </c>
      <c r="L11">
        <v>236.97</v>
      </c>
      <c r="M11">
        <v>88.83</v>
      </c>
      <c r="N11">
        <v>114.66</v>
      </c>
      <c r="O11">
        <v>120.03</v>
      </c>
      <c r="P11">
        <v>134.86000000000001</v>
      </c>
      <c r="Q11">
        <v>14.96</v>
      </c>
      <c r="R11">
        <v>30.67</v>
      </c>
      <c r="S11">
        <v>0</v>
      </c>
      <c r="T11">
        <v>0</v>
      </c>
      <c r="U11">
        <v>404.32</v>
      </c>
      <c r="V11">
        <v>12.55</v>
      </c>
      <c r="W11">
        <v>31.19</v>
      </c>
      <c r="X11">
        <v>106.35</v>
      </c>
      <c r="Y11">
        <v>0</v>
      </c>
      <c r="Z11">
        <v>0</v>
      </c>
      <c r="AA11">
        <v>0</v>
      </c>
      <c r="AB11">
        <v>2.3199999999999998</v>
      </c>
      <c r="AC11">
        <v>0</v>
      </c>
      <c r="AD11">
        <v>8.8000000000000007</v>
      </c>
      <c r="AE11">
        <v>15.91</v>
      </c>
      <c r="AF11">
        <v>8.56</v>
      </c>
      <c r="AG11">
        <v>40.43</v>
      </c>
      <c r="AH11">
        <v>0</v>
      </c>
      <c r="AI11">
        <v>0</v>
      </c>
      <c r="AJ11">
        <v>0</v>
      </c>
      <c r="AK11">
        <v>50.23</v>
      </c>
      <c r="AL11">
        <v>76.64</v>
      </c>
      <c r="AM11">
        <v>0</v>
      </c>
      <c r="AN11">
        <v>0</v>
      </c>
      <c r="AO11">
        <v>0</v>
      </c>
      <c r="AP11">
        <v>5.56</v>
      </c>
      <c r="AQ11">
        <v>14.41</v>
      </c>
      <c r="AR11">
        <v>1.6</v>
      </c>
      <c r="AS11">
        <v>4.41</v>
      </c>
      <c r="AT11">
        <v>13.83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1768.9099999999999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208.13</v>
      </c>
      <c r="L12">
        <v>236.97</v>
      </c>
      <c r="M12">
        <v>88.83</v>
      </c>
      <c r="N12">
        <v>114.66</v>
      </c>
      <c r="O12">
        <v>120.03</v>
      </c>
      <c r="P12">
        <v>134.86000000000001</v>
      </c>
      <c r="Q12">
        <v>14.96</v>
      </c>
      <c r="R12">
        <v>30.67</v>
      </c>
      <c r="S12">
        <v>0</v>
      </c>
      <c r="T12">
        <v>0</v>
      </c>
      <c r="U12">
        <v>404.32</v>
      </c>
      <c r="V12">
        <v>12.55</v>
      </c>
      <c r="W12">
        <v>31.19</v>
      </c>
      <c r="X12">
        <v>106.35</v>
      </c>
      <c r="Y12">
        <v>0</v>
      </c>
      <c r="Z12">
        <v>0</v>
      </c>
      <c r="AA12">
        <v>0</v>
      </c>
      <c r="AB12">
        <v>2.3199999999999998</v>
      </c>
      <c r="AC12">
        <v>0</v>
      </c>
      <c r="AD12">
        <v>8.8000000000000007</v>
      </c>
      <c r="AE12">
        <v>15.91</v>
      </c>
      <c r="AF12">
        <v>8.56</v>
      </c>
      <c r="AG12">
        <v>40.43</v>
      </c>
      <c r="AH12">
        <v>0</v>
      </c>
      <c r="AI12">
        <v>0</v>
      </c>
      <c r="AJ12">
        <v>0</v>
      </c>
      <c r="AK12">
        <v>50.23</v>
      </c>
      <c r="AL12">
        <v>13.47</v>
      </c>
      <c r="AM12">
        <v>0</v>
      </c>
      <c r="AN12">
        <v>0</v>
      </c>
      <c r="AO12">
        <v>0</v>
      </c>
      <c r="AP12">
        <v>5.56</v>
      </c>
      <c r="AQ12">
        <v>14.41</v>
      </c>
      <c r="AR12">
        <v>1.6</v>
      </c>
      <c r="AS12">
        <v>4.41</v>
      </c>
      <c r="AT12">
        <v>11.95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1681.17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208.13</v>
      </c>
      <c r="L13">
        <v>236.97</v>
      </c>
      <c r="M13">
        <v>76.05</v>
      </c>
      <c r="N13">
        <v>103.62</v>
      </c>
      <c r="O13">
        <v>120.03</v>
      </c>
      <c r="P13">
        <v>117.63</v>
      </c>
      <c r="Q13">
        <v>14.96</v>
      </c>
      <c r="R13">
        <v>30.67</v>
      </c>
      <c r="S13">
        <v>4</v>
      </c>
      <c r="T13">
        <v>0</v>
      </c>
      <c r="U13">
        <v>404.32</v>
      </c>
      <c r="V13">
        <v>12.62</v>
      </c>
      <c r="W13">
        <v>26.05</v>
      </c>
      <c r="X13">
        <v>106.36</v>
      </c>
      <c r="Y13">
        <v>0</v>
      </c>
      <c r="Z13">
        <v>0</v>
      </c>
      <c r="AA13">
        <v>0</v>
      </c>
      <c r="AB13">
        <v>2.3199999999999998</v>
      </c>
      <c r="AC13">
        <v>0</v>
      </c>
      <c r="AD13">
        <v>8.8000000000000007</v>
      </c>
      <c r="AE13">
        <v>15.91</v>
      </c>
      <c r="AF13">
        <v>8.56</v>
      </c>
      <c r="AG13">
        <v>40.43</v>
      </c>
      <c r="AH13">
        <v>0</v>
      </c>
      <c r="AI13">
        <v>0</v>
      </c>
      <c r="AJ13">
        <v>0</v>
      </c>
      <c r="AK13">
        <v>50.23</v>
      </c>
      <c r="AL13">
        <v>2.25</v>
      </c>
      <c r="AM13">
        <v>0</v>
      </c>
      <c r="AN13">
        <v>0</v>
      </c>
      <c r="AO13">
        <v>0</v>
      </c>
      <c r="AP13">
        <v>6.18</v>
      </c>
      <c r="AQ13">
        <v>14.41</v>
      </c>
      <c r="AR13">
        <v>1.6</v>
      </c>
      <c r="AS13">
        <v>4.41</v>
      </c>
      <c r="AT13">
        <v>12.94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1629.4499999999998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208.13</v>
      </c>
      <c r="L14">
        <v>236.97</v>
      </c>
      <c r="M14">
        <v>76.05</v>
      </c>
      <c r="N14">
        <v>103.62</v>
      </c>
      <c r="O14">
        <v>120.03</v>
      </c>
      <c r="P14">
        <v>117.63</v>
      </c>
      <c r="Q14">
        <v>14.96</v>
      </c>
      <c r="R14">
        <v>30.67</v>
      </c>
      <c r="S14">
        <v>4</v>
      </c>
      <c r="T14">
        <v>0</v>
      </c>
      <c r="U14">
        <v>404.32</v>
      </c>
      <c r="V14">
        <v>12.62</v>
      </c>
      <c r="W14">
        <v>26.05</v>
      </c>
      <c r="X14">
        <v>106.36</v>
      </c>
      <c r="Y14">
        <v>0</v>
      </c>
      <c r="Z14">
        <v>0</v>
      </c>
      <c r="AA14">
        <v>0</v>
      </c>
      <c r="AB14">
        <v>2.3199999999999998</v>
      </c>
      <c r="AC14">
        <v>0</v>
      </c>
      <c r="AD14">
        <v>8.8000000000000007</v>
      </c>
      <c r="AE14">
        <v>15.91</v>
      </c>
      <c r="AF14">
        <v>8.56</v>
      </c>
      <c r="AG14">
        <v>40.43</v>
      </c>
      <c r="AH14">
        <v>0</v>
      </c>
      <c r="AI14">
        <v>0</v>
      </c>
      <c r="AJ14">
        <v>0</v>
      </c>
      <c r="AK14">
        <v>50.23</v>
      </c>
      <c r="AL14">
        <v>2.25</v>
      </c>
      <c r="AM14">
        <v>0</v>
      </c>
      <c r="AN14">
        <v>0</v>
      </c>
      <c r="AO14">
        <v>0</v>
      </c>
      <c r="AP14">
        <v>6.18</v>
      </c>
      <c r="AQ14">
        <v>14.41</v>
      </c>
      <c r="AR14">
        <v>1.6</v>
      </c>
      <c r="AS14">
        <v>4.41</v>
      </c>
      <c r="AT14">
        <v>16.88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1633.3899999999999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208.13</v>
      </c>
      <c r="L15">
        <v>236.97</v>
      </c>
      <c r="M15">
        <v>76.05</v>
      </c>
      <c r="N15">
        <v>103.62</v>
      </c>
      <c r="O15">
        <v>120.03</v>
      </c>
      <c r="P15">
        <v>117.63</v>
      </c>
      <c r="Q15">
        <v>14.96</v>
      </c>
      <c r="R15">
        <v>30.67</v>
      </c>
      <c r="S15">
        <v>6.66</v>
      </c>
      <c r="T15">
        <v>0</v>
      </c>
      <c r="U15">
        <v>404.32</v>
      </c>
      <c r="V15">
        <v>12.62</v>
      </c>
      <c r="W15">
        <v>26.05</v>
      </c>
      <c r="X15">
        <v>106.36</v>
      </c>
      <c r="Y15">
        <v>0</v>
      </c>
      <c r="Z15">
        <v>0</v>
      </c>
      <c r="AA15">
        <v>0</v>
      </c>
      <c r="AB15">
        <v>2.3199999999999998</v>
      </c>
      <c r="AC15">
        <v>0</v>
      </c>
      <c r="AD15">
        <v>8.8000000000000007</v>
      </c>
      <c r="AE15">
        <v>15.91</v>
      </c>
      <c r="AF15">
        <v>8.56</v>
      </c>
      <c r="AG15">
        <v>40.43</v>
      </c>
      <c r="AH15">
        <v>0</v>
      </c>
      <c r="AI15">
        <v>0</v>
      </c>
      <c r="AJ15">
        <v>0</v>
      </c>
      <c r="AK15">
        <v>50.23</v>
      </c>
      <c r="AL15">
        <v>2.25</v>
      </c>
      <c r="AM15">
        <v>0</v>
      </c>
      <c r="AN15">
        <v>0</v>
      </c>
      <c r="AO15">
        <v>0</v>
      </c>
      <c r="AP15">
        <v>11.5</v>
      </c>
      <c r="AQ15">
        <v>14.41</v>
      </c>
      <c r="AR15">
        <v>1.6</v>
      </c>
      <c r="AS15">
        <v>4.41</v>
      </c>
      <c r="AT15">
        <v>18.600000000000001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1643.0899999999997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208.13</v>
      </c>
      <c r="L16">
        <v>236.97</v>
      </c>
      <c r="M16">
        <v>76.05</v>
      </c>
      <c r="N16">
        <v>103.62</v>
      </c>
      <c r="O16">
        <v>120.03</v>
      </c>
      <c r="P16">
        <v>117.63</v>
      </c>
      <c r="Q16">
        <v>14.96</v>
      </c>
      <c r="R16">
        <v>30.67</v>
      </c>
      <c r="S16">
        <v>6.66</v>
      </c>
      <c r="T16">
        <v>0</v>
      </c>
      <c r="U16">
        <v>404.32</v>
      </c>
      <c r="V16">
        <v>12.62</v>
      </c>
      <c r="W16">
        <v>26.05</v>
      </c>
      <c r="X16">
        <v>106.36</v>
      </c>
      <c r="Y16">
        <v>0</v>
      </c>
      <c r="Z16">
        <v>0</v>
      </c>
      <c r="AA16">
        <v>0</v>
      </c>
      <c r="AB16">
        <v>2.3199999999999998</v>
      </c>
      <c r="AC16">
        <v>0</v>
      </c>
      <c r="AD16">
        <v>8.8000000000000007</v>
      </c>
      <c r="AE16">
        <v>15.91</v>
      </c>
      <c r="AF16">
        <v>8.56</v>
      </c>
      <c r="AG16">
        <v>40.43</v>
      </c>
      <c r="AH16">
        <v>0</v>
      </c>
      <c r="AI16">
        <v>0</v>
      </c>
      <c r="AJ16">
        <v>0</v>
      </c>
      <c r="AK16">
        <v>50.23</v>
      </c>
      <c r="AL16">
        <v>2.25</v>
      </c>
      <c r="AM16">
        <v>0</v>
      </c>
      <c r="AN16">
        <v>0</v>
      </c>
      <c r="AO16">
        <v>0</v>
      </c>
      <c r="AP16">
        <v>11.5</v>
      </c>
      <c r="AQ16">
        <v>14.41</v>
      </c>
      <c r="AR16">
        <v>1.6</v>
      </c>
      <c r="AS16">
        <v>4.41</v>
      </c>
      <c r="AT16">
        <v>16.79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1641.2799999999997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208.13</v>
      </c>
      <c r="L17">
        <v>236.97</v>
      </c>
      <c r="M17">
        <v>76.05</v>
      </c>
      <c r="N17">
        <v>103.62</v>
      </c>
      <c r="O17">
        <v>120.03</v>
      </c>
      <c r="P17">
        <v>117.63</v>
      </c>
      <c r="Q17">
        <v>14.96</v>
      </c>
      <c r="R17">
        <v>30.67</v>
      </c>
      <c r="S17">
        <v>9.34</v>
      </c>
      <c r="T17">
        <v>0</v>
      </c>
      <c r="U17">
        <v>404.32</v>
      </c>
      <c r="V17">
        <v>12.62</v>
      </c>
      <c r="W17">
        <v>26.05</v>
      </c>
      <c r="X17">
        <v>106.36</v>
      </c>
      <c r="Y17">
        <v>0</v>
      </c>
      <c r="Z17">
        <v>0</v>
      </c>
      <c r="AA17">
        <v>0</v>
      </c>
      <c r="AB17">
        <v>2.3199999999999998</v>
      </c>
      <c r="AC17">
        <v>0</v>
      </c>
      <c r="AD17">
        <v>8.8000000000000007</v>
      </c>
      <c r="AE17">
        <v>15.91</v>
      </c>
      <c r="AF17">
        <v>8.56</v>
      </c>
      <c r="AG17">
        <v>40.43</v>
      </c>
      <c r="AH17">
        <v>0</v>
      </c>
      <c r="AI17">
        <v>0</v>
      </c>
      <c r="AJ17">
        <v>0</v>
      </c>
      <c r="AK17">
        <v>50.23</v>
      </c>
      <c r="AL17">
        <v>2.25</v>
      </c>
      <c r="AM17">
        <v>0</v>
      </c>
      <c r="AN17">
        <v>0</v>
      </c>
      <c r="AO17">
        <v>0</v>
      </c>
      <c r="AP17">
        <v>6.18</v>
      </c>
      <c r="AQ17">
        <v>14.41</v>
      </c>
      <c r="AR17">
        <v>1.6</v>
      </c>
      <c r="AS17">
        <v>4.41</v>
      </c>
      <c r="AT17">
        <v>16.559999999999999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1638.4099999999999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208.13</v>
      </c>
      <c r="L18">
        <v>236.97</v>
      </c>
      <c r="M18">
        <v>76.05</v>
      </c>
      <c r="N18">
        <v>103.62</v>
      </c>
      <c r="O18">
        <v>120.03</v>
      </c>
      <c r="P18">
        <v>117.63</v>
      </c>
      <c r="Q18">
        <v>14.96</v>
      </c>
      <c r="R18">
        <v>30.67</v>
      </c>
      <c r="S18">
        <v>9.34</v>
      </c>
      <c r="T18">
        <v>0</v>
      </c>
      <c r="U18">
        <v>404.32</v>
      </c>
      <c r="V18">
        <v>12.62</v>
      </c>
      <c r="W18">
        <v>26.05</v>
      </c>
      <c r="X18">
        <v>106.36</v>
      </c>
      <c r="Y18">
        <v>0</v>
      </c>
      <c r="Z18">
        <v>0</v>
      </c>
      <c r="AA18">
        <v>0</v>
      </c>
      <c r="AB18">
        <v>2.3199999999999998</v>
      </c>
      <c r="AC18">
        <v>0</v>
      </c>
      <c r="AD18">
        <v>8.8000000000000007</v>
      </c>
      <c r="AE18">
        <v>15.91</v>
      </c>
      <c r="AF18">
        <v>8.56</v>
      </c>
      <c r="AG18">
        <v>40.43</v>
      </c>
      <c r="AH18">
        <v>0</v>
      </c>
      <c r="AI18">
        <v>0</v>
      </c>
      <c r="AJ18">
        <v>0</v>
      </c>
      <c r="AK18">
        <v>50.23</v>
      </c>
      <c r="AL18">
        <v>2.25</v>
      </c>
      <c r="AM18">
        <v>0</v>
      </c>
      <c r="AN18">
        <v>0</v>
      </c>
      <c r="AO18">
        <v>0</v>
      </c>
      <c r="AP18">
        <v>6.18</v>
      </c>
      <c r="AQ18">
        <v>14.41</v>
      </c>
      <c r="AR18">
        <v>1.6</v>
      </c>
      <c r="AS18">
        <v>4.41</v>
      </c>
      <c r="AT18">
        <v>16.82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1638.6699999999998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208.13</v>
      </c>
      <c r="L19">
        <v>236.97</v>
      </c>
      <c r="M19">
        <v>76.05</v>
      </c>
      <c r="N19">
        <v>103.62</v>
      </c>
      <c r="O19">
        <v>120.03</v>
      </c>
      <c r="P19">
        <v>117.63</v>
      </c>
      <c r="Q19">
        <v>14.96</v>
      </c>
      <c r="R19">
        <v>30.67</v>
      </c>
      <c r="S19">
        <v>12</v>
      </c>
      <c r="T19">
        <v>0</v>
      </c>
      <c r="U19">
        <v>404.32</v>
      </c>
      <c r="V19">
        <v>12.62</v>
      </c>
      <c r="W19">
        <v>26.05</v>
      </c>
      <c r="X19">
        <v>106.36</v>
      </c>
      <c r="Y19">
        <v>0</v>
      </c>
      <c r="Z19">
        <v>0</v>
      </c>
      <c r="AA19">
        <v>0</v>
      </c>
      <c r="AB19">
        <v>2.3199999999999998</v>
      </c>
      <c r="AC19">
        <v>0</v>
      </c>
      <c r="AD19">
        <v>8.8000000000000007</v>
      </c>
      <c r="AE19">
        <v>15.91</v>
      </c>
      <c r="AF19">
        <v>8.56</v>
      </c>
      <c r="AG19">
        <v>40.43</v>
      </c>
      <c r="AH19">
        <v>0</v>
      </c>
      <c r="AI19">
        <v>0</v>
      </c>
      <c r="AJ19">
        <v>0</v>
      </c>
      <c r="AK19">
        <v>50.23</v>
      </c>
      <c r="AL19">
        <v>2.25</v>
      </c>
      <c r="AM19">
        <v>0</v>
      </c>
      <c r="AN19">
        <v>0</v>
      </c>
      <c r="AO19">
        <v>0</v>
      </c>
      <c r="AP19">
        <v>5.56</v>
      </c>
      <c r="AQ19">
        <v>14.41</v>
      </c>
      <c r="AR19">
        <v>1.6</v>
      </c>
      <c r="AS19">
        <v>4.41</v>
      </c>
      <c r="AT19">
        <v>19.309999999999999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1643.1999999999996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208.13</v>
      </c>
      <c r="L20">
        <v>236.97</v>
      </c>
      <c r="M20">
        <v>76.05</v>
      </c>
      <c r="N20">
        <v>103.62</v>
      </c>
      <c r="O20">
        <v>120.03</v>
      </c>
      <c r="P20">
        <v>117.63</v>
      </c>
      <c r="Q20">
        <v>14.96</v>
      </c>
      <c r="R20">
        <v>30.67</v>
      </c>
      <c r="S20">
        <v>12</v>
      </c>
      <c r="T20">
        <v>0</v>
      </c>
      <c r="U20">
        <v>404.32</v>
      </c>
      <c r="V20">
        <v>12.62</v>
      </c>
      <c r="W20">
        <v>26.05</v>
      </c>
      <c r="X20">
        <v>106.36</v>
      </c>
      <c r="Y20">
        <v>0</v>
      </c>
      <c r="Z20">
        <v>0</v>
      </c>
      <c r="AA20">
        <v>0</v>
      </c>
      <c r="AB20">
        <v>2.3199999999999998</v>
      </c>
      <c r="AC20">
        <v>0</v>
      </c>
      <c r="AD20">
        <v>8.8000000000000007</v>
      </c>
      <c r="AE20">
        <v>15.91</v>
      </c>
      <c r="AF20">
        <v>8.56</v>
      </c>
      <c r="AG20">
        <v>40.43</v>
      </c>
      <c r="AH20">
        <v>0</v>
      </c>
      <c r="AI20">
        <v>0</v>
      </c>
      <c r="AJ20">
        <v>0</v>
      </c>
      <c r="AK20">
        <v>50.23</v>
      </c>
      <c r="AL20">
        <v>2.25</v>
      </c>
      <c r="AM20">
        <v>0</v>
      </c>
      <c r="AN20">
        <v>0</v>
      </c>
      <c r="AO20">
        <v>0</v>
      </c>
      <c r="AP20">
        <v>5.56</v>
      </c>
      <c r="AQ20">
        <v>14.41</v>
      </c>
      <c r="AR20">
        <v>1.6</v>
      </c>
      <c r="AS20">
        <v>4.41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1643.1999999999996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208.13</v>
      </c>
      <c r="L21">
        <v>236.97</v>
      </c>
      <c r="M21">
        <v>76.05</v>
      </c>
      <c r="N21">
        <v>103.62</v>
      </c>
      <c r="O21">
        <v>120.03</v>
      </c>
      <c r="P21">
        <v>117.63</v>
      </c>
      <c r="Q21">
        <v>14.96</v>
      </c>
      <c r="R21">
        <v>30.67</v>
      </c>
      <c r="S21">
        <v>9.93</v>
      </c>
      <c r="T21">
        <v>0</v>
      </c>
      <c r="U21">
        <v>404.32</v>
      </c>
      <c r="V21">
        <v>12.62</v>
      </c>
      <c r="W21">
        <v>26.05</v>
      </c>
      <c r="X21">
        <v>111.19</v>
      </c>
      <c r="Y21">
        <v>0</v>
      </c>
      <c r="Z21">
        <v>0</v>
      </c>
      <c r="AA21">
        <v>0</v>
      </c>
      <c r="AB21">
        <v>2.3199999999999998</v>
      </c>
      <c r="AC21">
        <v>0</v>
      </c>
      <c r="AD21">
        <v>8.8000000000000007</v>
      </c>
      <c r="AE21">
        <v>15.91</v>
      </c>
      <c r="AF21">
        <v>8.56</v>
      </c>
      <c r="AG21">
        <v>40.43</v>
      </c>
      <c r="AH21">
        <v>0</v>
      </c>
      <c r="AI21">
        <v>0</v>
      </c>
      <c r="AJ21">
        <v>0</v>
      </c>
      <c r="AK21">
        <v>50.23</v>
      </c>
      <c r="AL21">
        <v>2.25</v>
      </c>
      <c r="AM21">
        <v>0</v>
      </c>
      <c r="AN21">
        <v>0</v>
      </c>
      <c r="AO21">
        <v>0</v>
      </c>
      <c r="AP21">
        <v>6.18</v>
      </c>
      <c r="AQ21">
        <v>14.41</v>
      </c>
      <c r="AR21">
        <v>1.6</v>
      </c>
      <c r="AS21">
        <v>4.41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1646.58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208.13</v>
      </c>
      <c r="L22">
        <v>236.97</v>
      </c>
      <c r="M22">
        <v>76.05</v>
      </c>
      <c r="N22">
        <v>103.62</v>
      </c>
      <c r="O22">
        <v>120.03</v>
      </c>
      <c r="P22">
        <v>117.63</v>
      </c>
      <c r="Q22">
        <v>14.96</v>
      </c>
      <c r="R22">
        <v>30.67</v>
      </c>
      <c r="S22">
        <v>9.93</v>
      </c>
      <c r="T22">
        <v>0</v>
      </c>
      <c r="U22">
        <v>404.32</v>
      </c>
      <c r="V22">
        <v>12.62</v>
      </c>
      <c r="W22">
        <v>26.05</v>
      </c>
      <c r="X22">
        <v>111.19</v>
      </c>
      <c r="Y22">
        <v>0</v>
      </c>
      <c r="Z22">
        <v>0</v>
      </c>
      <c r="AA22">
        <v>0</v>
      </c>
      <c r="AB22">
        <v>2.3199999999999998</v>
      </c>
      <c r="AC22">
        <v>0</v>
      </c>
      <c r="AD22">
        <v>8.8000000000000007</v>
      </c>
      <c r="AE22">
        <v>15.91</v>
      </c>
      <c r="AF22">
        <v>8.56</v>
      </c>
      <c r="AG22">
        <v>40.43</v>
      </c>
      <c r="AH22">
        <v>20.11</v>
      </c>
      <c r="AI22">
        <v>0</v>
      </c>
      <c r="AJ22">
        <v>0</v>
      </c>
      <c r="AK22">
        <v>50.23</v>
      </c>
      <c r="AL22">
        <v>2.25</v>
      </c>
      <c r="AM22">
        <v>0</v>
      </c>
      <c r="AN22">
        <v>0</v>
      </c>
      <c r="AO22">
        <v>0</v>
      </c>
      <c r="AP22">
        <v>6.18</v>
      </c>
      <c r="AQ22">
        <v>14.41</v>
      </c>
      <c r="AR22">
        <v>1.6</v>
      </c>
      <c r="AS22">
        <v>4.41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1666.6899999999998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208.13</v>
      </c>
      <c r="L23">
        <v>236.97</v>
      </c>
      <c r="M23">
        <v>76.05</v>
      </c>
      <c r="N23">
        <v>103.62</v>
      </c>
      <c r="O23">
        <v>120.03</v>
      </c>
      <c r="P23">
        <v>117.63</v>
      </c>
      <c r="Q23">
        <v>14.96</v>
      </c>
      <c r="R23">
        <v>30.67</v>
      </c>
      <c r="S23">
        <v>11.75</v>
      </c>
      <c r="T23">
        <v>0</v>
      </c>
      <c r="U23">
        <v>404.32</v>
      </c>
      <c r="V23">
        <v>12.62</v>
      </c>
      <c r="W23">
        <v>26.05</v>
      </c>
      <c r="X23">
        <v>111.19</v>
      </c>
      <c r="Y23">
        <v>0</v>
      </c>
      <c r="Z23">
        <v>0</v>
      </c>
      <c r="AA23">
        <v>0</v>
      </c>
      <c r="AB23">
        <v>2.3199999999999998</v>
      </c>
      <c r="AC23">
        <v>0</v>
      </c>
      <c r="AD23">
        <v>8.8000000000000007</v>
      </c>
      <c r="AE23">
        <v>31.82</v>
      </c>
      <c r="AF23">
        <v>8.56</v>
      </c>
      <c r="AG23">
        <v>40.43</v>
      </c>
      <c r="AH23">
        <v>40.97</v>
      </c>
      <c r="AI23">
        <v>0</v>
      </c>
      <c r="AJ23">
        <v>0</v>
      </c>
      <c r="AK23">
        <v>50.23</v>
      </c>
      <c r="AL23">
        <v>2.25</v>
      </c>
      <c r="AM23">
        <v>0</v>
      </c>
      <c r="AN23">
        <v>0</v>
      </c>
      <c r="AO23">
        <v>0</v>
      </c>
      <c r="AP23">
        <v>6.18</v>
      </c>
      <c r="AQ23">
        <v>14.41</v>
      </c>
      <c r="AR23">
        <v>1.6</v>
      </c>
      <c r="AS23">
        <v>4.41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1705.2799999999997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208.13</v>
      </c>
      <c r="L24">
        <v>236.97</v>
      </c>
      <c r="M24">
        <v>76.05</v>
      </c>
      <c r="N24">
        <v>103.62</v>
      </c>
      <c r="O24">
        <v>120.03</v>
      </c>
      <c r="P24">
        <v>117.63</v>
      </c>
      <c r="Q24">
        <v>14.96</v>
      </c>
      <c r="R24">
        <v>30.67</v>
      </c>
      <c r="S24">
        <v>11.75</v>
      </c>
      <c r="T24">
        <v>0</v>
      </c>
      <c r="U24">
        <v>404.32</v>
      </c>
      <c r="V24">
        <v>12.62</v>
      </c>
      <c r="W24">
        <v>26.05</v>
      </c>
      <c r="X24">
        <v>116.01</v>
      </c>
      <c r="Y24">
        <v>0</v>
      </c>
      <c r="Z24">
        <v>0</v>
      </c>
      <c r="AA24">
        <v>0</v>
      </c>
      <c r="AB24">
        <v>2.3199999999999998</v>
      </c>
      <c r="AC24">
        <v>0</v>
      </c>
      <c r="AD24">
        <v>8.8000000000000007</v>
      </c>
      <c r="AE24">
        <v>31.82</v>
      </c>
      <c r="AF24">
        <v>8.56</v>
      </c>
      <c r="AG24">
        <v>40.43</v>
      </c>
      <c r="AH24">
        <v>67.2</v>
      </c>
      <c r="AI24">
        <v>0</v>
      </c>
      <c r="AJ24">
        <v>0</v>
      </c>
      <c r="AK24">
        <v>50.23</v>
      </c>
      <c r="AL24">
        <v>2.25</v>
      </c>
      <c r="AM24">
        <v>0</v>
      </c>
      <c r="AN24">
        <v>0</v>
      </c>
      <c r="AO24">
        <v>0</v>
      </c>
      <c r="AP24">
        <v>6.18</v>
      </c>
      <c r="AQ24">
        <v>14.41</v>
      </c>
      <c r="AR24">
        <v>1.6</v>
      </c>
      <c r="AS24">
        <v>4.41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1736.3299999999997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208.13</v>
      </c>
      <c r="L25">
        <v>236.97</v>
      </c>
      <c r="M25">
        <v>76.05</v>
      </c>
      <c r="N25">
        <v>103.62</v>
      </c>
      <c r="O25">
        <v>120.03</v>
      </c>
      <c r="P25">
        <v>117.63</v>
      </c>
      <c r="Q25">
        <v>14.96</v>
      </c>
      <c r="R25">
        <v>30.67</v>
      </c>
      <c r="S25">
        <v>12.65</v>
      </c>
      <c r="T25">
        <v>0</v>
      </c>
      <c r="U25">
        <v>404.32</v>
      </c>
      <c r="V25">
        <v>12.62</v>
      </c>
      <c r="W25">
        <v>26.05</v>
      </c>
      <c r="X25">
        <v>106.36</v>
      </c>
      <c r="Y25">
        <v>0</v>
      </c>
      <c r="Z25">
        <v>1.06</v>
      </c>
      <c r="AA25">
        <v>0</v>
      </c>
      <c r="AB25">
        <v>2.3199999999999998</v>
      </c>
      <c r="AC25">
        <v>9.35</v>
      </c>
      <c r="AD25">
        <v>8.8000000000000007</v>
      </c>
      <c r="AE25">
        <v>47.72</v>
      </c>
      <c r="AF25">
        <v>8.56</v>
      </c>
      <c r="AG25">
        <v>40.43</v>
      </c>
      <c r="AH25">
        <v>89.41</v>
      </c>
      <c r="AI25">
        <v>0</v>
      </c>
      <c r="AJ25">
        <v>0</v>
      </c>
      <c r="AK25">
        <v>50.23</v>
      </c>
      <c r="AL25">
        <v>2.25</v>
      </c>
      <c r="AM25">
        <v>0</v>
      </c>
      <c r="AN25">
        <v>0</v>
      </c>
      <c r="AO25">
        <v>0</v>
      </c>
      <c r="AP25">
        <v>6.18</v>
      </c>
      <c r="AQ25">
        <v>15.02</v>
      </c>
      <c r="AR25">
        <v>1.6</v>
      </c>
      <c r="AS25">
        <v>4.41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1776.7099999999996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208.13</v>
      </c>
      <c r="L26">
        <v>236.97</v>
      </c>
      <c r="M26">
        <v>76.05</v>
      </c>
      <c r="N26">
        <v>103.62</v>
      </c>
      <c r="O26">
        <v>120.03</v>
      </c>
      <c r="P26">
        <v>117.63</v>
      </c>
      <c r="Q26">
        <v>14.96</v>
      </c>
      <c r="R26">
        <v>30.67</v>
      </c>
      <c r="S26">
        <v>12.65</v>
      </c>
      <c r="T26">
        <v>0</v>
      </c>
      <c r="U26">
        <v>404.32</v>
      </c>
      <c r="V26">
        <v>12.62</v>
      </c>
      <c r="W26">
        <v>26.05</v>
      </c>
      <c r="X26">
        <v>106.36</v>
      </c>
      <c r="Y26">
        <v>0</v>
      </c>
      <c r="Z26">
        <v>2.12</v>
      </c>
      <c r="AA26">
        <v>11.44</v>
      </c>
      <c r="AB26">
        <v>3.86</v>
      </c>
      <c r="AC26">
        <v>9.35</v>
      </c>
      <c r="AD26">
        <v>17.600000000000001</v>
      </c>
      <c r="AE26">
        <v>47.72</v>
      </c>
      <c r="AF26">
        <v>8.56</v>
      </c>
      <c r="AG26">
        <v>40.43</v>
      </c>
      <c r="AH26">
        <v>112.92</v>
      </c>
      <c r="AI26">
        <v>2.46</v>
      </c>
      <c r="AJ26">
        <v>0</v>
      </c>
      <c r="AK26">
        <v>50.23</v>
      </c>
      <c r="AL26">
        <v>2.25</v>
      </c>
      <c r="AM26">
        <v>0</v>
      </c>
      <c r="AN26">
        <v>0</v>
      </c>
      <c r="AO26">
        <v>0</v>
      </c>
      <c r="AP26">
        <v>6.18</v>
      </c>
      <c r="AQ26">
        <v>14.72</v>
      </c>
      <c r="AR26">
        <v>1.6</v>
      </c>
      <c r="AS26">
        <v>4.41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1825.2199999999996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181.38</v>
      </c>
      <c r="L27">
        <v>233.17</v>
      </c>
      <c r="M27">
        <v>76.05</v>
      </c>
      <c r="N27">
        <v>103.62</v>
      </c>
      <c r="O27">
        <v>120.03</v>
      </c>
      <c r="P27">
        <v>117.63</v>
      </c>
      <c r="Q27">
        <v>14.96</v>
      </c>
      <c r="R27">
        <v>30.67</v>
      </c>
      <c r="S27">
        <v>13.82</v>
      </c>
      <c r="T27">
        <v>0</v>
      </c>
      <c r="U27">
        <v>404.32</v>
      </c>
      <c r="V27">
        <v>12.62</v>
      </c>
      <c r="W27">
        <v>26.05</v>
      </c>
      <c r="X27">
        <v>106.36</v>
      </c>
      <c r="Y27">
        <v>0</v>
      </c>
      <c r="Z27">
        <v>6.3</v>
      </c>
      <c r="AA27">
        <v>13.57</v>
      </c>
      <c r="AB27">
        <v>7.72</v>
      </c>
      <c r="AC27">
        <v>18.690000000000001</v>
      </c>
      <c r="AD27">
        <v>26.53</v>
      </c>
      <c r="AE27">
        <v>47.72</v>
      </c>
      <c r="AF27">
        <v>8.56</v>
      </c>
      <c r="AG27">
        <v>40.43</v>
      </c>
      <c r="AH27">
        <v>135.5</v>
      </c>
      <c r="AI27">
        <v>6.14</v>
      </c>
      <c r="AJ27">
        <v>0</v>
      </c>
      <c r="AK27">
        <v>50.23</v>
      </c>
      <c r="AL27">
        <v>2.25</v>
      </c>
      <c r="AM27">
        <v>0</v>
      </c>
      <c r="AN27">
        <v>0</v>
      </c>
      <c r="AO27">
        <v>0</v>
      </c>
      <c r="AP27">
        <v>6.81</v>
      </c>
      <c r="AQ27">
        <v>30.06</v>
      </c>
      <c r="AR27">
        <v>1.6</v>
      </c>
      <c r="AS27">
        <v>4.41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1866.5099999999998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181.38</v>
      </c>
      <c r="L28">
        <v>233.17</v>
      </c>
      <c r="M28">
        <v>76.05</v>
      </c>
      <c r="N28">
        <v>103.62</v>
      </c>
      <c r="O28">
        <v>120.03</v>
      </c>
      <c r="P28">
        <v>117.63</v>
      </c>
      <c r="Q28">
        <v>14.96</v>
      </c>
      <c r="R28">
        <v>30.67</v>
      </c>
      <c r="S28">
        <v>15.05</v>
      </c>
      <c r="T28">
        <v>0</v>
      </c>
      <c r="U28">
        <v>404.32</v>
      </c>
      <c r="V28">
        <v>12.62</v>
      </c>
      <c r="W28">
        <v>26.05</v>
      </c>
      <c r="X28">
        <v>106.36</v>
      </c>
      <c r="Y28">
        <v>0</v>
      </c>
      <c r="Z28">
        <v>18.89</v>
      </c>
      <c r="AA28">
        <v>13.57</v>
      </c>
      <c r="AB28">
        <v>38.15</v>
      </c>
      <c r="AC28">
        <v>28.06</v>
      </c>
      <c r="AD28">
        <v>36.35</v>
      </c>
      <c r="AE28">
        <v>47.72</v>
      </c>
      <c r="AF28">
        <v>19.04</v>
      </c>
      <c r="AG28">
        <v>40.43</v>
      </c>
      <c r="AH28">
        <v>135.5</v>
      </c>
      <c r="AI28">
        <v>31.96</v>
      </c>
      <c r="AJ28">
        <v>0</v>
      </c>
      <c r="AK28">
        <v>50.23</v>
      </c>
      <c r="AL28">
        <v>2.25</v>
      </c>
      <c r="AM28">
        <v>5.09</v>
      </c>
      <c r="AN28">
        <v>0</v>
      </c>
      <c r="AO28">
        <v>0</v>
      </c>
      <c r="AP28">
        <v>6.81</v>
      </c>
      <c r="AQ28">
        <v>30.06</v>
      </c>
      <c r="AR28">
        <v>2.66</v>
      </c>
      <c r="AS28">
        <v>4.41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1972.3999999999996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181.38</v>
      </c>
      <c r="L29">
        <v>233.17</v>
      </c>
      <c r="M29">
        <v>76.05</v>
      </c>
      <c r="N29">
        <v>103.62</v>
      </c>
      <c r="O29">
        <v>120.03</v>
      </c>
      <c r="P29">
        <v>117.63</v>
      </c>
      <c r="Q29">
        <v>14.96</v>
      </c>
      <c r="R29">
        <v>30.67</v>
      </c>
      <c r="S29">
        <v>15.05</v>
      </c>
      <c r="T29">
        <v>0</v>
      </c>
      <c r="U29">
        <v>404.32</v>
      </c>
      <c r="V29">
        <v>12.62</v>
      </c>
      <c r="W29">
        <v>26.05</v>
      </c>
      <c r="X29">
        <v>106.36</v>
      </c>
      <c r="Y29">
        <v>0</v>
      </c>
      <c r="Z29">
        <v>18.89</v>
      </c>
      <c r="AA29">
        <v>13.57</v>
      </c>
      <c r="AB29">
        <v>38.15</v>
      </c>
      <c r="AC29">
        <v>28.06</v>
      </c>
      <c r="AD29">
        <v>36.35</v>
      </c>
      <c r="AE29">
        <v>47.72</v>
      </c>
      <c r="AF29">
        <v>19.04</v>
      </c>
      <c r="AG29">
        <v>40.43</v>
      </c>
      <c r="AH29">
        <v>135.5</v>
      </c>
      <c r="AI29">
        <v>31.96</v>
      </c>
      <c r="AJ29">
        <v>0</v>
      </c>
      <c r="AK29">
        <v>50.23</v>
      </c>
      <c r="AL29">
        <v>2.25</v>
      </c>
      <c r="AM29">
        <v>10.18</v>
      </c>
      <c r="AN29">
        <v>0</v>
      </c>
      <c r="AO29">
        <v>0</v>
      </c>
      <c r="AP29">
        <v>5.56</v>
      </c>
      <c r="AQ29">
        <v>30.06</v>
      </c>
      <c r="AR29">
        <v>37.840000000000003</v>
      </c>
      <c r="AS29">
        <v>18.18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2025.1899999999996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181.38</v>
      </c>
      <c r="L30">
        <v>233.17</v>
      </c>
      <c r="M30">
        <v>76.05</v>
      </c>
      <c r="N30">
        <v>103.62</v>
      </c>
      <c r="O30">
        <v>120.03</v>
      </c>
      <c r="P30">
        <v>117.63</v>
      </c>
      <c r="Q30">
        <v>14.96</v>
      </c>
      <c r="R30">
        <v>30.67</v>
      </c>
      <c r="S30">
        <v>15.05</v>
      </c>
      <c r="T30">
        <v>0</v>
      </c>
      <c r="U30">
        <v>404.32</v>
      </c>
      <c r="V30">
        <v>12.62</v>
      </c>
      <c r="W30">
        <v>26.05</v>
      </c>
      <c r="X30">
        <v>112.15</v>
      </c>
      <c r="Y30">
        <v>0</v>
      </c>
      <c r="Z30">
        <v>18.89</v>
      </c>
      <c r="AA30">
        <v>13.57</v>
      </c>
      <c r="AB30">
        <v>38.15</v>
      </c>
      <c r="AC30">
        <v>28.06</v>
      </c>
      <c r="AD30">
        <v>36.35</v>
      </c>
      <c r="AE30">
        <v>47.72</v>
      </c>
      <c r="AF30">
        <v>19.04</v>
      </c>
      <c r="AG30">
        <v>40.43</v>
      </c>
      <c r="AH30">
        <v>135.5</v>
      </c>
      <c r="AI30">
        <v>31.96</v>
      </c>
      <c r="AJ30">
        <v>0</v>
      </c>
      <c r="AK30">
        <v>50.23</v>
      </c>
      <c r="AL30">
        <v>13.47</v>
      </c>
      <c r="AM30">
        <v>10.18</v>
      </c>
      <c r="AN30">
        <v>0</v>
      </c>
      <c r="AO30">
        <v>0</v>
      </c>
      <c r="AP30">
        <v>5.56</v>
      </c>
      <c r="AQ30">
        <v>30.06</v>
      </c>
      <c r="AR30">
        <v>37.840000000000003</v>
      </c>
      <c r="AS30">
        <v>18.18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2042.1999999999998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181.38</v>
      </c>
      <c r="L31">
        <v>233.17</v>
      </c>
      <c r="M31">
        <v>76.05</v>
      </c>
      <c r="N31">
        <v>103.62</v>
      </c>
      <c r="O31">
        <v>120.03</v>
      </c>
      <c r="P31">
        <v>117.63</v>
      </c>
      <c r="Q31">
        <v>11.6</v>
      </c>
      <c r="R31">
        <v>30.67</v>
      </c>
      <c r="S31">
        <v>10.14</v>
      </c>
      <c r="T31">
        <v>0</v>
      </c>
      <c r="U31">
        <v>404.32</v>
      </c>
      <c r="V31">
        <v>12.62</v>
      </c>
      <c r="W31">
        <v>26.05</v>
      </c>
      <c r="X31">
        <v>106.36</v>
      </c>
      <c r="Y31">
        <v>0</v>
      </c>
      <c r="Z31">
        <v>18.89</v>
      </c>
      <c r="AA31">
        <v>11.44</v>
      </c>
      <c r="AB31">
        <v>38.15</v>
      </c>
      <c r="AC31">
        <v>28.06</v>
      </c>
      <c r="AD31">
        <v>36.35</v>
      </c>
      <c r="AE31">
        <v>47.72</v>
      </c>
      <c r="AF31">
        <v>19.04</v>
      </c>
      <c r="AG31">
        <v>40.43</v>
      </c>
      <c r="AH31">
        <v>135.5</v>
      </c>
      <c r="AI31">
        <v>31.96</v>
      </c>
      <c r="AJ31">
        <v>0</v>
      </c>
      <c r="AK31">
        <v>50.23</v>
      </c>
      <c r="AL31">
        <v>76.64</v>
      </c>
      <c r="AM31">
        <v>10.18</v>
      </c>
      <c r="AN31">
        <v>0</v>
      </c>
      <c r="AO31">
        <v>0</v>
      </c>
      <c r="AP31">
        <v>5.56</v>
      </c>
      <c r="AQ31">
        <v>30.06</v>
      </c>
      <c r="AR31">
        <v>2.66</v>
      </c>
      <c r="AS31">
        <v>18.18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181.38</v>
      </c>
      <c r="L32">
        <v>233.17</v>
      </c>
      <c r="M32">
        <v>76.05</v>
      </c>
      <c r="N32">
        <v>103.62</v>
      </c>
      <c r="O32">
        <v>120.03</v>
      </c>
      <c r="P32">
        <v>117.63</v>
      </c>
      <c r="Q32">
        <v>11.6</v>
      </c>
      <c r="R32">
        <v>30.67</v>
      </c>
      <c r="S32">
        <v>10.14</v>
      </c>
      <c r="T32">
        <v>0</v>
      </c>
      <c r="U32">
        <v>404.32</v>
      </c>
      <c r="V32">
        <v>12.62</v>
      </c>
      <c r="W32">
        <v>26.05</v>
      </c>
      <c r="X32">
        <v>106.36</v>
      </c>
      <c r="Y32">
        <v>0</v>
      </c>
      <c r="Z32">
        <v>18.89</v>
      </c>
      <c r="AA32">
        <v>0</v>
      </c>
      <c r="AB32">
        <v>38.15</v>
      </c>
      <c r="AC32">
        <v>28.06</v>
      </c>
      <c r="AD32">
        <v>36.35</v>
      </c>
      <c r="AE32">
        <v>47.72</v>
      </c>
      <c r="AF32">
        <v>19.04</v>
      </c>
      <c r="AG32">
        <v>40.43</v>
      </c>
      <c r="AH32">
        <v>135.5</v>
      </c>
      <c r="AI32">
        <v>31.96</v>
      </c>
      <c r="AJ32">
        <v>0</v>
      </c>
      <c r="AK32">
        <v>50.23</v>
      </c>
      <c r="AL32">
        <v>76.64</v>
      </c>
      <c r="AM32">
        <v>5.09</v>
      </c>
      <c r="AN32">
        <v>0</v>
      </c>
      <c r="AO32">
        <v>0</v>
      </c>
      <c r="AP32">
        <v>5.56</v>
      </c>
      <c r="AQ32">
        <v>30.06</v>
      </c>
      <c r="AR32">
        <v>1.6</v>
      </c>
      <c r="AS32">
        <v>18.18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2036.4099999999996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181.38</v>
      </c>
      <c r="L33">
        <v>233.17</v>
      </c>
      <c r="M33">
        <v>76.05</v>
      </c>
      <c r="N33">
        <v>103.62</v>
      </c>
      <c r="O33">
        <v>120.03</v>
      </c>
      <c r="P33">
        <v>117.63</v>
      </c>
      <c r="Q33">
        <v>11.6</v>
      </c>
      <c r="R33">
        <v>30.67</v>
      </c>
      <c r="S33">
        <v>10.14</v>
      </c>
      <c r="T33">
        <v>0</v>
      </c>
      <c r="U33">
        <v>404.32</v>
      </c>
      <c r="V33">
        <v>12.62</v>
      </c>
      <c r="W33">
        <v>28.43</v>
      </c>
      <c r="X33">
        <v>126.12</v>
      </c>
      <c r="Y33">
        <v>0</v>
      </c>
      <c r="Z33">
        <v>6.3</v>
      </c>
      <c r="AA33">
        <v>0</v>
      </c>
      <c r="AB33">
        <v>25.43</v>
      </c>
      <c r="AC33">
        <v>18.690000000000001</v>
      </c>
      <c r="AD33">
        <v>26.53</v>
      </c>
      <c r="AE33">
        <v>31.82</v>
      </c>
      <c r="AF33">
        <v>8.56</v>
      </c>
      <c r="AG33">
        <v>40.43</v>
      </c>
      <c r="AH33">
        <v>109.72</v>
      </c>
      <c r="AI33">
        <v>31.96</v>
      </c>
      <c r="AJ33">
        <v>0</v>
      </c>
      <c r="AK33">
        <v>50.23</v>
      </c>
      <c r="AL33">
        <v>76.64</v>
      </c>
      <c r="AM33">
        <v>0</v>
      </c>
      <c r="AN33">
        <v>0</v>
      </c>
      <c r="AO33">
        <v>0</v>
      </c>
      <c r="AP33">
        <v>5.56</v>
      </c>
      <c r="AQ33">
        <v>14.41</v>
      </c>
      <c r="AR33">
        <v>1.6</v>
      </c>
      <c r="AS33">
        <v>18.18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1941.1499999999999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181.38</v>
      </c>
      <c r="L34">
        <v>233.17</v>
      </c>
      <c r="M34">
        <v>76.05</v>
      </c>
      <c r="N34">
        <v>103.62</v>
      </c>
      <c r="O34">
        <v>120.03</v>
      </c>
      <c r="P34">
        <v>117.63</v>
      </c>
      <c r="Q34">
        <v>11.6</v>
      </c>
      <c r="R34">
        <v>30.67</v>
      </c>
      <c r="S34">
        <v>10.14</v>
      </c>
      <c r="T34">
        <v>0</v>
      </c>
      <c r="U34">
        <v>404.32</v>
      </c>
      <c r="V34">
        <v>12.62</v>
      </c>
      <c r="W34">
        <v>26.05</v>
      </c>
      <c r="X34">
        <v>106.36</v>
      </c>
      <c r="Y34">
        <v>0</v>
      </c>
      <c r="Z34">
        <v>1.06</v>
      </c>
      <c r="AA34">
        <v>0</v>
      </c>
      <c r="AB34">
        <v>11.59</v>
      </c>
      <c r="AC34">
        <v>9.35</v>
      </c>
      <c r="AD34">
        <v>17.600000000000001</v>
      </c>
      <c r="AE34">
        <v>31.82</v>
      </c>
      <c r="AF34">
        <v>8.56</v>
      </c>
      <c r="AG34">
        <v>40.43</v>
      </c>
      <c r="AH34">
        <v>82.47</v>
      </c>
      <c r="AI34">
        <v>4.91</v>
      </c>
      <c r="AJ34">
        <v>0</v>
      </c>
      <c r="AK34">
        <v>50.23</v>
      </c>
      <c r="AL34">
        <v>76.64</v>
      </c>
      <c r="AM34">
        <v>0</v>
      </c>
      <c r="AN34">
        <v>0</v>
      </c>
      <c r="AO34">
        <v>0</v>
      </c>
      <c r="AP34">
        <v>5.56</v>
      </c>
      <c r="AQ34">
        <v>0</v>
      </c>
      <c r="AR34">
        <v>1.6</v>
      </c>
      <c r="AS34">
        <v>18.18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1812.9499999999994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181.38</v>
      </c>
      <c r="L35">
        <v>233.17</v>
      </c>
      <c r="M35">
        <v>76.05</v>
      </c>
      <c r="N35">
        <v>103.62</v>
      </c>
      <c r="O35">
        <v>120.03</v>
      </c>
      <c r="P35">
        <v>117.63</v>
      </c>
      <c r="Q35">
        <v>14.96</v>
      </c>
      <c r="R35">
        <v>30.67</v>
      </c>
      <c r="S35">
        <v>15.05</v>
      </c>
      <c r="T35">
        <v>0</v>
      </c>
      <c r="U35">
        <v>404.32</v>
      </c>
      <c r="V35">
        <v>12.62</v>
      </c>
      <c r="W35">
        <v>26.05</v>
      </c>
      <c r="X35">
        <v>106.36</v>
      </c>
      <c r="Y35">
        <v>0</v>
      </c>
      <c r="Z35">
        <v>0</v>
      </c>
      <c r="AA35">
        <v>0</v>
      </c>
      <c r="AB35">
        <v>11.59</v>
      </c>
      <c r="AC35">
        <v>9.35</v>
      </c>
      <c r="AD35">
        <v>8.8000000000000007</v>
      </c>
      <c r="AE35">
        <v>31.82</v>
      </c>
      <c r="AF35">
        <v>8.56</v>
      </c>
      <c r="AG35">
        <v>40.43</v>
      </c>
      <c r="AH35">
        <v>71.41</v>
      </c>
      <c r="AI35">
        <v>2.46</v>
      </c>
      <c r="AJ35">
        <v>0</v>
      </c>
      <c r="AK35">
        <v>50.23</v>
      </c>
      <c r="AL35">
        <v>13.47</v>
      </c>
      <c r="AM35">
        <v>0</v>
      </c>
      <c r="AN35">
        <v>0</v>
      </c>
      <c r="AO35">
        <v>0</v>
      </c>
      <c r="AP35">
        <v>5.56</v>
      </c>
      <c r="AQ35">
        <v>0</v>
      </c>
      <c r="AR35">
        <v>1.6</v>
      </c>
      <c r="AS35">
        <v>4.41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1720.9099999999994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181.38</v>
      </c>
      <c r="L36">
        <v>233.17</v>
      </c>
      <c r="M36">
        <v>76.05</v>
      </c>
      <c r="N36">
        <v>103.62</v>
      </c>
      <c r="O36">
        <v>120.03</v>
      </c>
      <c r="P36">
        <v>117.63</v>
      </c>
      <c r="Q36">
        <v>14.96</v>
      </c>
      <c r="R36">
        <v>30.67</v>
      </c>
      <c r="S36">
        <v>15.05</v>
      </c>
      <c r="T36">
        <v>0</v>
      </c>
      <c r="U36">
        <v>404.32</v>
      </c>
      <c r="V36">
        <v>12.62</v>
      </c>
      <c r="W36">
        <v>26.05</v>
      </c>
      <c r="X36">
        <v>106.36</v>
      </c>
      <c r="Y36">
        <v>0</v>
      </c>
      <c r="Z36">
        <v>0</v>
      </c>
      <c r="AA36">
        <v>0</v>
      </c>
      <c r="AB36">
        <v>11.59</v>
      </c>
      <c r="AC36">
        <v>9.35</v>
      </c>
      <c r="AD36">
        <v>8.8000000000000007</v>
      </c>
      <c r="AE36">
        <v>31.82</v>
      </c>
      <c r="AF36">
        <v>8.56</v>
      </c>
      <c r="AG36">
        <v>40.43</v>
      </c>
      <c r="AH36">
        <v>40.229999999999997</v>
      </c>
      <c r="AI36">
        <v>0</v>
      </c>
      <c r="AJ36">
        <v>0</v>
      </c>
      <c r="AK36">
        <v>50.23</v>
      </c>
      <c r="AL36">
        <v>12.34</v>
      </c>
      <c r="AM36">
        <v>0</v>
      </c>
      <c r="AN36">
        <v>0</v>
      </c>
      <c r="AO36">
        <v>0</v>
      </c>
      <c r="AP36">
        <v>5.56</v>
      </c>
      <c r="AQ36">
        <v>0</v>
      </c>
      <c r="AR36">
        <v>1.6</v>
      </c>
      <c r="AS36">
        <v>4.41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1686.1399999999992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181.38</v>
      </c>
      <c r="L37">
        <v>233.17</v>
      </c>
      <c r="M37">
        <v>76.05</v>
      </c>
      <c r="N37">
        <v>103.62</v>
      </c>
      <c r="O37">
        <v>120.03</v>
      </c>
      <c r="P37">
        <v>117.63</v>
      </c>
      <c r="Q37">
        <v>14.96</v>
      </c>
      <c r="R37">
        <v>30.67</v>
      </c>
      <c r="S37">
        <v>15.05</v>
      </c>
      <c r="T37">
        <v>0</v>
      </c>
      <c r="U37">
        <v>404.32</v>
      </c>
      <c r="V37">
        <v>12.62</v>
      </c>
      <c r="W37">
        <v>26.05</v>
      </c>
      <c r="X37">
        <v>106.36</v>
      </c>
      <c r="Y37">
        <v>0</v>
      </c>
      <c r="Z37">
        <v>0</v>
      </c>
      <c r="AA37">
        <v>0</v>
      </c>
      <c r="AB37">
        <v>11.59</v>
      </c>
      <c r="AC37">
        <v>9.35</v>
      </c>
      <c r="AD37">
        <v>8.8000000000000007</v>
      </c>
      <c r="AE37">
        <v>31.82</v>
      </c>
      <c r="AF37">
        <v>8.56</v>
      </c>
      <c r="AG37">
        <v>40.43</v>
      </c>
      <c r="AH37">
        <v>22.58</v>
      </c>
      <c r="AI37">
        <v>0</v>
      </c>
      <c r="AJ37">
        <v>0</v>
      </c>
      <c r="AK37">
        <v>50.23</v>
      </c>
      <c r="AL37">
        <v>12.34</v>
      </c>
      <c r="AM37">
        <v>0</v>
      </c>
      <c r="AN37">
        <v>0</v>
      </c>
      <c r="AO37">
        <v>0</v>
      </c>
      <c r="AP37">
        <v>5.56</v>
      </c>
      <c r="AQ37">
        <v>0</v>
      </c>
      <c r="AR37">
        <v>1.6</v>
      </c>
      <c r="AS37">
        <v>4.41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1668.4899999999991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181.38</v>
      </c>
      <c r="L38">
        <v>233.17</v>
      </c>
      <c r="M38">
        <v>76.05</v>
      </c>
      <c r="N38">
        <v>103.62</v>
      </c>
      <c r="O38">
        <v>120.03</v>
      </c>
      <c r="P38">
        <v>117.63</v>
      </c>
      <c r="Q38">
        <v>14.96</v>
      </c>
      <c r="R38">
        <v>30.67</v>
      </c>
      <c r="S38">
        <v>15.05</v>
      </c>
      <c r="T38">
        <v>0</v>
      </c>
      <c r="U38">
        <v>404.32</v>
      </c>
      <c r="V38">
        <v>12.62</v>
      </c>
      <c r="W38">
        <v>26.05</v>
      </c>
      <c r="X38">
        <v>106.36</v>
      </c>
      <c r="Y38">
        <v>0</v>
      </c>
      <c r="Z38">
        <v>0</v>
      </c>
      <c r="AA38">
        <v>0</v>
      </c>
      <c r="AB38">
        <v>11.59</v>
      </c>
      <c r="AC38">
        <v>9.35</v>
      </c>
      <c r="AD38">
        <v>8.8000000000000007</v>
      </c>
      <c r="AE38">
        <v>31.82</v>
      </c>
      <c r="AF38">
        <v>8.56</v>
      </c>
      <c r="AG38">
        <v>40.43</v>
      </c>
      <c r="AH38">
        <v>22.58</v>
      </c>
      <c r="AI38">
        <v>0</v>
      </c>
      <c r="AJ38">
        <v>0</v>
      </c>
      <c r="AK38">
        <v>50.23</v>
      </c>
      <c r="AL38">
        <v>12.34</v>
      </c>
      <c r="AM38">
        <v>0</v>
      </c>
      <c r="AN38">
        <v>0</v>
      </c>
      <c r="AO38">
        <v>0</v>
      </c>
      <c r="AP38">
        <v>5.56</v>
      </c>
      <c r="AQ38">
        <v>0</v>
      </c>
      <c r="AR38">
        <v>1.6</v>
      </c>
      <c r="AS38">
        <v>4.41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1668.4899999999991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181.38</v>
      </c>
      <c r="L39">
        <v>233.17</v>
      </c>
      <c r="M39">
        <v>76.05</v>
      </c>
      <c r="N39">
        <v>103.62</v>
      </c>
      <c r="O39">
        <v>120.03</v>
      </c>
      <c r="P39">
        <v>117.63</v>
      </c>
      <c r="Q39">
        <v>14.96</v>
      </c>
      <c r="R39">
        <v>30.67</v>
      </c>
      <c r="S39">
        <v>15.05</v>
      </c>
      <c r="T39">
        <v>0</v>
      </c>
      <c r="U39">
        <v>404.32</v>
      </c>
      <c r="V39">
        <v>12.62</v>
      </c>
      <c r="W39">
        <v>26.05</v>
      </c>
      <c r="X39">
        <v>106.36</v>
      </c>
      <c r="Y39">
        <v>0</v>
      </c>
      <c r="Z39">
        <v>0</v>
      </c>
      <c r="AA39">
        <v>0</v>
      </c>
      <c r="AB39">
        <v>1.81</v>
      </c>
      <c r="AC39">
        <v>0</v>
      </c>
      <c r="AD39">
        <v>0</v>
      </c>
      <c r="AE39">
        <v>15.91</v>
      </c>
      <c r="AF39">
        <v>8.56</v>
      </c>
      <c r="AG39">
        <v>40.43</v>
      </c>
      <c r="AH39">
        <v>22.58</v>
      </c>
      <c r="AI39">
        <v>0</v>
      </c>
      <c r="AJ39">
        <v>0</v>
      </c>
      <c r="AK39">
        <v>50.23</v>
      </c>
      <c r="AL39">
        <v>12.34</v>
      </c>
      <c r="AM39">
        <v>0</v>
      </c>
      <c r="AN39">
        <v>0</v>
      </c>
      <c r="AO39">
        <v>0</v>
      </c>
      <c r="AP39">
        <v>5.56</v>
      </c>
      <c r="AQ39">
        <v>0</v>
      </c>
      <c r="AR39">
        <v>2.66</v>
      </c>
      <c r="AS39">
        <v>4.41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1625.7099999999996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181.38</v>
      </c>
      <c r="L40">
        <v>233.17</v>
      </c>
      <c r="M40">
        <v>76.05</v>
      </c>
      <c r="N40">
        <v>103.62</v>
      </c>
      <c r="O40">
        <v>120.03</v>
      </c>
      <c r="P40">
        <v>117.63</v>
      </c>
      <c r="Q40">
        <v>14.96</v>
      </c>
      <c r="R40">
        <v>30.67</v>
      </c>
      <c r="S40">
        <v>15.05</v>
      </c>
      <c r="T40">
        <v>0</v>
      </c>
      <c r="U40">
        <v>404.32</v>
      </c>
      <c r="V40">
        <v>12.62</v>
      </c>
      <c r="W40">
        <v>26.05</v>
      </c>
      <c r="X40">
        <v>106.36</v>
      </c>
      <c r="Y40">
        <v>0</v>
      </c>
      <c r="Z40">
        <v>0</v>
      </c>
      <c r="AA40">
        <v>0</v>
      </c>
      <c r="AB40">
        <v>1.81</v>
      </c>
      <c r="AC40">
        <v>0</v>
      </c>
      <c r="AD40">
        <v>0</v>
      </c>
      <c r="AE40">
        <v>15.91</v>
      </c>
      <c r="AF40">
        <v>8.56</v>
      </c>
      <c r="AG40">
        <v>40.43</v>
      </c>
      <c r="AH40">
        <v>22.58</v>
      </c>
      <c r="AI40">
        <v>0</v>
      </c>
      <c r="AJ40">
        <v>0</v>
      </c>
      <c r="AK40">
        <v>50.23</v>
      </c>
      <c r="AL40">
        <v>12.34</v>
      </c>
      <c r="AM40">
        <v>0</v>
      </c>
      <c r="AN40">
        <v>0</v>
      </c>
      <c r="AO40">
        <v>0</v>
      </c>
      <c r="AP40">
        <v>5.56</v>
      </c>
      <c r="AQ40">
        <v>0</v>
      </c>
      <c r="AR40">
        <v>37.840000000000003</v>
      </c>
      <c r="AS40">
        <v>4.41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1660.8899999999994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181.38</v>
      </c>
      <c r="L41">
        <v>233.17</v>
      </c>
      <c r="M41">
        <v>88.83</v>
      </c>
      <c r="N41">
        <v>100.99</v>
      </c>
      <c r="O41">
        <v>95.27</v>
      </c>
      <c r="P41">
        <v>101.81</v>
      </c>
      <c r="Q41">
        <v>14.96</v>
      </c>
      <c r="R41">
        <v>30.67</v>
      </c>
      <c r="S41">
        <v>15.05</v>
      </c>
      <c r="T41">
        <v>0</v>
      </c>
      <c r="U41">
        <v>326.16000000000003</v>
      </c>
      <c r="V41">
        <v>12.62</v>
      </c>
      <c r="W41">
        <v>26.05</v>
      </c>
      <c r="X41">
        <v>106.36</v>
      </c>
      <c r="Y41">
        <v>0</v>
      </c>
      <c r="Z41">
        <v>0</v>
      </c>
      <c r="AA41">
        <v>0</v>
      </c>
      <c r="AB41">
        <v>1.81</v>
      </c>
      <c r="AC41">
        <v>0</v>
      </c>
      <c r="AD41">
        <v>0</v>
      </c>
      <c r="AE41">
        <v>15.91</v>
      </c>
      <c r="AF41">
        <v>8.56</v>
      </c>
      <c r="AG41">
        <v>40.43</v>
      </c>
      <c r="AH41">
        <v>22.58</v>
      </c>
      <c r="AI41">
        <v>0</v>
      </c>
      <c r="AJ41">
        <v>0</v>
      </c>
      <c r="AK41">
        <v>50.23</v>
      </c>
      <c r="AL41">
        <v>12.34</v>
      </c>
      <c r="AM41">
        <v>0</v>
      </c>
      <c r="AN41">
        <v>0</v>
      </c>
      <c r="AO41">
        <v>0</v>
      </c>
      <c r="AP41">
        <v>5.56</v>
      </c>
      <c r="AQ41">
        <v>0</v>
      </c>
      <c r="AR41">
        <v>37.840000000000003</v>
      </c>
      <c r="AS41">
        <v>4.41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1552.2999999999993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181.38</v>
      </c>
      <c r="L42">
        <v>233.17</v>
      </c>
      <c r="M42">
        <v>88.83</v>
      </c>
      <c r="N42">
        <v>100.99</v>
      </c>
      <c r="O42">
        <v>95.27</v>
      </c>
      <c r="P42">
        <v>101.81</v>
      </c>
      <c r="Q42">
        <v>14.96</v>
      </c>
      <c r="R42">
        <v>30.67</v>
      </c>
      <c r="S42">
        <v>15.05</v>
      </c>
      <c r="T42">
        <v>0</v>
      </c>
      <c r="U42">
        <v>261.47000000000003</v>
      </c>
      <c r="V42">
        <v>12.62</v>
      </c>
      <c r="W42">
        <v>26.05</v>
      </c>
      <c r="X42">
        <v>106.36</v>
      </c>
      <c r="Y42">
        <v>0</v>
      </c>
      <c r="Z42">
        <v>0</v>
      </c>
      <c r="AA42">
        <v>0</v>
      </c>
      <c r="AB42">
        <v>1.81</v>
      </c>
      <c r="AC42">
        <v>0</v>
      </c>
      <c r="AD42">
        <v>0</v>
      </c>
      <c r="AE42">
        <v>15.91</v>
      </c>
      <c r="AF42">
        <v>8.56</v>
      </c>
      <c r="AG42">
        <v>40.43</v>
      </c>
      <c r="AH42">
        <v>22.58</v>
      </c>
      <c r="AI42">
        <v>0</v>
      </c>
      <c r="AJ42">
        <v>0</v>
      </c>
      <c r="AK42">
        <v>50.23</v>
      </c>
      <c r="AL42">
        <v>12.34</v>
      </c>
      <c r="AM42">
        <v>0</v>
      </c>
      <c r="AN42">
        <v>0</v>
      </c>
      <c r="AO42">
        <v>0</v>
      </c>
      <c r="AP42">
        <v>5.56</v>
      </c>
      <c r="AQ42">
        <v>0</v>
      </c>
      <c r="AR42">
        <v>2.66</v>
      </c>
      <c r="AS42">
        <v>4.41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1452.4299999999996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181.38</v>
      </c>
      <c r="L43">
        <v>233.17</v>
      </c>
      <c r="M43">
        <v>88.83</v>
      </c>
      <c r="N43">
        <v>100.99</v>
      </c>
      <c r="O43">
        <v>95.27</v>
      </c>
      <c r="P43">
        <v>101.81</v>
      </c>
      <c r="Q43">
        <v>14.96</v>
      </c>
      <c r="R43">
        <v>30.67</v>
      </c>
      <c r="S43">
        <v>15.05</v>
      </c>
      <c r="T43">
        <v>0</v>
      </c>
      <c r="U43">
        <v>261.47000000000003</v>
      </c>
      <c r="V43">
        <v>12.62</v>
      </c>
      <c r="W43">
        <v>26.05</v>
      </c>
      <c r="X43">
        <v>106.36</v>
      </c>
      <c r="Y43">
        <v>0</v>
      </c>
      <c r="Z43">
        <v>0</v>
      </c>
      <c r="AA43">
        <v>0</v>
      </c>
      <c r="AB43">
        <v>1.81</v>
      </c>
      <c r="AC43">
        <v>0</v>
      </c>
      <c r="AD43">
        <v>0</v>
      </c>
      <c r="AE43">
        <v>15.91</v>
      </c>
      <c r="AF43">
        <v>8.56</v>
      </c>
      <c r="AG43">
        <v>40.43</v>
      </c>
      <c r="AH43">
        <v>22.58</v>
      </c>
      <c r="AI43">
        <v>0</v>
      </c>
      <c r="AJ43">
        <v>0</v>
      </c>
      <c r="AK43">
        <v>50.23</v>
      </c>
      <c r="AL43">
        <v>12.34</v>
      </c>
      <c r="AM43">
        <v>0</v>
      </c>
      <c r="AN43">
        <v>0</v>
      </c>
      <c r="AO43">
        <v>0</v>
      </c>
      <c r="AP43">
        <v>11.51</v>
      </c>
      <c r="AQ43">
        <v>0</v>
      </c>
      <c r="AR43">
        <v>1.6</v>
      </c>
      <c r="AS43">
        <v>4.41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1457.3199999999995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181.38</v>
      </c>
      <c r="L44">
        <v>233.17</v>
      </c>
      <c r="M44">
        <v>88.83</v>
      </c>
      <c r="N44">
        <v>100.99</v>
      </c>
      <c r="O44">
        <v>95.27</v>
      </c>
      <c r="P44">
        <v>101.81</v>
      </c>
      <c r="Q44">
        <v>14.96</v>
      </c>
      <c r="R44">
        <v>30.67</v>
      </c>
      <c r="S44">
        <v>15.05</v>
      </c>
      <c r="T44">
        <v>0</v>
      </c>
      <c r="U44">
        <v>261.47000000000003</v>
      </c>
      <c r="V44">
        <v>12.62</v>
      </c>
      <c r="W44">
        <v>28.43</v>
      </c>
      <c r="X44">
        <v>126.12</v>
      </c>
      <c r="Y44">
        <v>0</v>
      </c>
      <c r="Z44">
        <v>0</v>
      </c>
      <c r="AA44">
        <v>0</v>
      </c>
      <c r="AB44">
        <v>1.81</v>
      </c>
      <c r="AC44">
        <v>0</v>
      </c>
      <c r="AD44">
        <v>0</v>
      </c>
      <c r="AE44">
        <v>15.91</v>
      </c>
      <c r="AF44">
        <v>8.56</v>
      </c>
      <c r="AG44">
        <v>40.43</v>
      </c>
      <c r="AH44">
        <v>22.58</v>
      </c>
      <c r="AI44">
        <v>0</v>
      </c>
      <c r="AJ44">
        <v>0</v>
      </c>
      <c r="AK44">
        <v>50.23</v>
      </c>
      <c r="AL44">
        <v>12.34</v>
      </c>
      <c r="AM44">
        <v>0</v>
      </c>
      <c r="AN44">
        <v>0</v>
      </c>
      <c r="AO44">
        <v>0</v>
      </c>
      <c r="AP44">
        <v>11.51</v>
      </c>
      <c r="AQ44">
        <v>0</v>
      </c>
      <c r="AR44">
        <v>1.6</v>
      </c>
      <c r="AS44">
        <v>4.41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1479.4599999999998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181.38</v>
      </c>
      <c r="L45">
        <v>233.17</v>
      </c>
      <c r="M45">
        <v>88.83</v>
      </c>
      <c r="N45">
        <v>100.99</v>
      </c>
      <c r="O45">
        <v>95.27</v>
      </c>
      <c r="P45">
        <v>101.81</v>
      </c>
      <c r="Q45">
        <v>11.6</v>
      </c>
      <c r="R45">
        <v>22.52</v>
      </c>
      <c r="S45">
        <v>10.14</v>
      </c>
      <c r="T45">
        <v>0</v>
      </c>
      <c r="U45">
        <v>261.47000000000003</v>
      </c>
      <c r="V45">
        <v>12.62</v>
      </c>
      <c r="W45">
        <v>28.43</v>
      </c>
      <c r="X45">
        <v>126.12</v>
      </c>
      <c r="Y45">
        <v>0</v>
      </c>
      <c r="Z45">
        <v>0</v>
      </c>
      <c r="AA45">
        <v>0</v>
      </c>
      <c r="AB45">
        <v>1.81</v>
      </c>
      <c r="AC45">
        <v>0</v>
      </c>
      <c r="AD45">
        <v>0</v>
      </c>
      <c r="AE45">
        <v>15.91</v>
      </c>
      <c r="AF45">
        <v>8.56</v>
      </c>
      <c r="AG45">
        <v>40.43</v>
      </c>
      <c r="AH45">
        <v>22.58</v>
      </c>
      <c r="AI45">
        <v>0</v>
      </c>
      <c r="AJ45">
        <v>0</v>
      </c>
      <c r="AK45">
        <v>50.23</v>
      </c>
      <c r="AL45">
        <v>12.34</v>
      </c>
      <c r="AM45">
        <v>0</v>
      </c>
      <c r="AN45">
        <v>0</v>
      </c>
      <c r="AO45">
        <v>0</v>
      </c>
      <c r="AP45">
        <v>5.56</v>
      </c>
      <c r="AQ45">
        <v>0</v>
      </c>
      <c r="AR45">
        <v>1.6</v>
      </c>
      <c r="AS45">
        <v>4.41</v>
      </c>
      <c r="AT45">
        <v>19.28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1457.0599999999997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181.38</v>
      </c>
      <c r="L46">
        <v>233.17</v>
      </c>
      <c r="M46">
        <v>88.83</v>
      </c>
      <c r="N46">
        <v>100.99</v>
      </c>
      <c r="O46">
        <v>95.27</v>
      </c>
      <c r="P46">
        <v>101.81</v>
      </c>
      <c r="Q46">
        <v>11.6</v>
      </c>
      <c r="R46">
        <v>22.52</v>
      </c>
      <c r="S46">
        <v>10.14</v>
      </c>
      <c r="T46">
        <v>0</v>
      </c>
      <c r="U46">
        <v>261.47000000000003</v>
      </c>
      <c r="V46">
        <v>12.62</v>
      </c>
      <c r="W46">
        <v>28.43</v>
      </c>
      <c r="X46">
        <v>126.12</v>
      </c>
      <c r="Y46">
        <v>0</v>
      </c>
      <c r="Z46">
        <v>0</v>
      </c>
      <c r="AA46">
        <v>0</v>
      </c>
      <c r="AB46">
        <v>1.81</v>
      </c>
      <c r="AC46">
        <v>0</v>
      </c>
      <c r="AD46">
        <v>0</v>
      </c>
      <c r="AE46">
        <v>15.91</v>
      </c>
      <c r="AF46">
        <v>8.56</v>
      </c>
      <c r="AG46">
        <v>40.43</v>
      </c>
      <c r="AH46">
        <v>22.58</v>
      </c>
      <c r="AI46">
        <v>0</v>
      </c>
      <c r="AJ46">
        <v>0</v>
      </c>
      <c r="AK46">
        <v>50.23</v>
      </c>
      <c r="AL46">
        <v>12.34</v>
      </c>
      <c r="AM46">
        <v>0</v>
      </c>
      <c r="AN46">
        <v>0</v>
      </c>
      <c r="AO46">
        <v>0</v>
      </c>
      <c r="AP46">
        <v>5.56</v>
      </c>
      <c r="AQ46">
        <v>0</v>
      </c>
      <c r="AR46">
        <v>1.6</v>
      </c>
      <c r="AS46">
        <v>4.41</v>
      </c>
      <c r="AT46">
        <v>18.62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1456.3999999999996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181.38</v>
      </c>
      <c r="L47">
        <v>233.17</v>
      </c>
      <c r="M47">
        <v>88.83</v>
      </c>
      <c r="N47">
        <v>100.99</v>
      </c>
      <c r="O47">
        <v>95.27</v>
      </c>
      <c r="P47">
        <v>101.81</v>
      </c>
      <c r="Q47">
        <v>11.6</v>
      </c>
      <c r="R47">
        <v>22.52</v>
      </c>
      <c r="S47">
        <v>10.14</v>
      </c>
      <c r="T47">
        <v>0</v>
      </c>
      <c r="U47">
        <v>261.47000000000003</v>
      </c>
      <c r="V47">
        <v>12.62</v>
      </c>
      <c r="W47">
        <v>28.43</v>
      </c>
      <c r="X47">
        <v>126.12</v>
      </c>
      <c r="Y47">
        <v>0</v>
      </c>
      <c r="Z47">
        <v>0</v>
      </c>
      <c r="AA47">
        <v>0</v>
      </c>
      <c r="AB47">
        <v>1.81</v>
      </c>
      <c r="AC47">
        <v>0</v>
      </c>
      <c r="AD47">
        <v>0</v>
      </c>
      <c r="AE47">
        <v>15.91</v>
      </c>
      <c r="AF47">
        <v>8.56</v>
      </c>
      <c r="AG47">
        <v>40.43</v>
      </c>
      <c r="AH47">
        <v>22.58</v>
      </c>
      <c r="AI47">
        <v>0</v>
      </c>
      <c r="AJ47">
        <v>0</v>
      </c>
      <c r="AK47">
        <v>50.23</v>
      </c>
      <c r="AL47">
        <v>12.34</v>
      </c>
      <c r="AM47">
        <v>0</v>
      </c>
      <c r="AN47">
        <v>0</v>
      </c>
      <c r="AO47">
        <v>0</v>
      </c>
      <c r="AP47">
        <v>5.56</v>
      </c>
      <c r="AQ47">
        <v>0</v>
      </c>
      <c r="AR47">
        <v>1.6</v>
      </c>
      <c r="AS47">
        <v>4.41</v>
      </c>
      <c r="AT47">
        <v>19.309999999999999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1457.0899999999997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181.38</v>
      </c>
      <c r="L48">
        <v>233.17</v>
      </c>
      <c r="M48">
        <v>88.83</v>
      </c>
      <c r="N48">
        <v>100.99</v>
      </c>
      <c r="O48">
        <v>95.27</v>
      </c>
      <c r="P48">
        <v>101.81</v>
      </c>
      <c r="Q48">
        <v>11.6</v>
      </c>
      <c r="R48">
        <v>22.52</v>
      </c>
      <c r="S48">
        <v>10.14</v>
      </c>
      <c r="T48">
        <v>0</v>
      </c>
      <c r="U48">
        <v>261.47000000000003</v>
      </c>
      <c r="V48">
        <v>12.62</v>
      </c>
      <c r="W48">
        <v>28.43</v>
      </c>
      <c r="X48">
        <v>126.12</v>
      </c>
      <c r="Y48">
        <v>0</v>
      </c>
      <c r="Z48">
        <v>0</v>
      </c>
      <c r="AA48">
        <v>0</v>
      </c>
      <c r="AB48">
        <v>1.81</v>
      </c>
      <c r="AC48">
        <v>0</v>
      </c>
      <c r="AD48">
        <v>0</v>
      </c>
      <c r="AE48">
        <v>15.91</v>
      </c>
      <c r="AF48">
        <v>8.56</v>
      </c>
      <c r="AG48">
        <v>40.43</v>
      </c>
      <c r="AH48">
        <v>22.58</v>
      </c>
      <c r="AI48">
        <v>0</v>
      </c>
      <c r="AJ48">
        <v>0</v>
      </c>
      <c r="AK48">
        <v>50.23</v>
      </c>
      <c r="AL48">
        <v>12.34</v>
      </c>
      <c r="AM48">
        <v>0</v>
      </c>
      <c r="AN48">
        <v>0</v>
      </c>
      <c r="AO48">
        <v>0</v>
      </c>
      <c r="AP48">
        <v>5.56</v>
      </c>
      <c r="AQ48">
        <v>0</v>
      </c>
      <c r="AR48">
        <v>1.6</v>
      </c>
      <c r="AS48">
        <v>4.41</v>
      </c>
      <c r="AT48">
        <v>16.97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1454.7499999999998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181.38</v>
      </c>
      <c r="L49">
        <v>233.17</v>
      </c>
      <c r="M49">
        <v>88.83</v>
      </c>
      <c r="N49">
        <v>100.99</v>
      </c>
      <c r="O49">
        <v>95.27</v>
      </c>
      <c r="P49">
        <v>101.81</v>
      </c>
      <c r="Q49">
        <v>11.6</v>
      </c>
      <c r="R49">
        <v>22.52</v>
      </c>
      <c r="S49">
        <v>10.14</v>
      </c>
      <c r="T49">
        <v>0</v>
      </c>
      <c r="U49">
        <v>261.47000000000003</v>
      </c>
      <c r="V49">
        <v>12.62</v>
      </c>
      <c r="W49">
        <v>28.43</v>
      </c>
      <c r="X49">
        <v>126.12</v>
      </c>
      <c r="Y49">
        <v>0</v>
      </c>
      <c r="Z49">
        <v>0</v>
      </c>
      <c r="AA49">
        <v>0</v>
      </c>
      <c r="AB49">
        <v>1.81</v>
      </c>
      <c r="AC49">
        <v>0</v>
      </c>
      <c r="AD49">
        <v>0</v>
      </c>
      <c r="AE49">
        <v>15.91</v>
      </c>
      <c r="AF49">
        <v>8.56</v>
      </c>
      <c r="AG49">
        <v>40.43</v>
      </c>
      <c r="AH49">
        <v>22.58</v>
      </c>
      <c r="AI49">
        <v>0</v>
      </c>
      <c r="AJ49">
        <v>0</v>
      </c>
      <c r="AK49">
        <v>50.23</v>
      </c>
      <c r="AL49">
        <v>12.34</v>
      </c>
      <c r="AM49">
        <v>0</v>
      </c>
      <c r="AN49">
        <v>0</v>
      </c>
      <c r="AO49">
        <v>0</v>
      </c>
      <c r="AP49">
        <v>5.56</v>
      </c>
      <c r="AQ49">
        <v>0</v>
      </c>
      <c r="AR49">
        <v>1.6</v>
      </c>
      <c r="AS49">
        <v>4.41</v>
      </c>
      <c r="AT49">
        <v>17.760000000000002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1455.5399999999997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181.38</v>
      </c>
      <c r="L50">
        <v>233.17</v>
      </c>
      <c r="M50">
        <v>88.83</v>
      </c>
      <c r="N50">
        <v>100.99</v>
      </c>
      <c r="O50">
        <v>95.27</v>
      </c>
      <c r="P50">
        <v>101.81</v>
      </c>
      <c r="Q50">
        <v>11.6</v>
      </c>
      <c r="R50">
        <v>22.52</v>
      </c>
      <c r="S50">
        <v>10.14</v>
      </c>
      <c r="T50">
        <v>0</v>
      </c>
      <c r="U50">
        <v>261.47000000000003</v>
      </c>
      <c r="V50">
        <v>12.62</v>
      </c>
      <c r="W50">
        <v>28.43</v>
      </c>
      <c r="X50">
        <v>126.12</v>
      </c>
      <c r="Y50">
        <v>0</v>
      </c>
      <c r="Z50">
        <v>0</v>
      </c>
      <c r="AA50">
        <v>0</v>
      </c>
      <c r="AB50">
        <v>1.81</v>
      </c>
      <c r="AC50">
        <v>0</v>
      </c>
      <c r="AD50">
        <v>0</v>
      </c>
      <c r="AE50">
        <v>15.91</v>
      </c>
      <c r="AF50">
        <v>8.56</v>
      </c>
      <c r="AG50">
        <v>40.43</v>
      </c>
      <c r="AH50">
        <v>22.58</v>
      </c>
      <c r="AI50">
        <v>0</v>
      </c>
      <c r="AJ50">
        <v>0</v>
      </c>
      <c r="AK50">
        <v>50.23</v>
      </c>
      <c r="AL50">
        <v>12.34</v>
      </c>
      <c r="AM50">
        <v>0</v>
      </c>
      <c r="AN50">
        <v>0</v>
      </c>
      <c r="AO50">
        <v>0</v>
      </c>
      <c r="AP50">
        <v>5.56</v>
      </c>
      <c r="AQ50">
        <v>0</v>
      </c>
      <c r="AR50">
        <v>2.66</v>
      </c>
      <c r="AS50">
        <v>4.41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1458.1499999999999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181.38</v>
      </c>
      <c r="L51">
        <v>233.17</v>
      </c>
      <c r="M51">
        <v>88.83</v>
      </c>
      <c r="N51">
        <v>100.99</v>
      </c>
      <c r="O51">
        <v>95.27</v>
      </c>
      <c r="P51">
        <v>101.81</v>
      </c>
      <c r="Q51">
        <v>11.6</v>
      </c>
      <c r="R51">
        <v>22.52</v>
      </c>
      <c r="S51">
        <v>10.14</v>
      </c>
      <c r="T51">
        <v>0</v>
      </c>
      <c r="U51">
        <v>261.47000000000003</v>
      </c>
      <c r="V51">
        <v>9.7200000000000006</v>
      </c>
      <c r="W51">
        <v>18.48</v>
      </c>
      <c r="X51">
        <v>78.760000000000005</v>
      </c>
      <c r="Y51">
        <v>0</v>
      </c>
      <c r="Z51">
        <v>0</v>
      </c>
      <c r="AA51">
        <v>0</v>
      </c>
      <c r="AB51">
        <v>1.81</v>
      </c>
      <c r="AC51">
        <v>0</v>
      </c>
      <c r="AD51">
        <v>0</v>
      </c>
      <c r="AE51">
        <v>15.91</v>
      </c>
      <c r="AF51">
        <v>8.56</v>
      </c>
      <c r="AG51">
        <v>40.43</v>
      </c>
      <c r="AH51">
        <v>22.58</v>
      </c>
      <c r="AI51">
        <v>0</v>
      </c>
      <c r="AJ51">
        <v>0</v>
      </c>
      <c r="AK51">
        <v>50.23</v>
      </c>
      <c r="AL51">
        <v>2.25</v>
      </c>
      <c r="AM51">
        <v>0</v>
      </c>
      <c r="AN51">
        <v>0</v>
      </c>
      <c r="AO51">
        <v>0</v>
      </c>
      <c r="AP51">
        <v>11.51</v>
      </c>
      <c r="AQ51">
        <v>0</v>
      </c>
      <c r="AR51">
        <v>37.840000000000003</v>
      </c>
      <c r="AS51">
        <v>4.41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1428.9799999999998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181.38</v>
      </c>
      <c r="L52">
        <v>233.17</v>
      </c>
      <c r="M52">
        <v>88.83</v>
      </c>
      <c r="N52">
        <v>100.99</v>
      </c>
      <c r="O52">
        <v>95.27</v>
      </c>
      <c r="P52">
        <v>101.81</v>
      </c>
      <c r="Q52">
        <v>11.6</v>
      </c>
      <c r="R52">
        <v>22.52</v>
      </c>
      <c r="S52">
        <v>10.14</v>
      </c>
      <c r="T52">
        <v>0</v>
      </c>
      <c r="U52">
        <v>261.47000000000003</v>
      </c>
      <c r="V52">
        <v>9.7200000000000006</v>
      </c>
      <c r="W52">
        <v>18.48</v>
      </c>
      <c r="X52">
        <v>78.760000000000005</v>
      </c>
      <c r="Y52">
        <v>0</v>
      </c>
      <c r="Z52">
        <v>0</v>
      </c>
      <c r="AA52">
        <v>0</v>
      </c>
      <c r="AB52">
        <v>1.81</v>
      </c>
      <c r="AC52">
        <v>0</v>
      </c>
      <c r="AD52">
        <v>0</v>
      </c>
      <c r="AE52">
        <v>15.91</v>
      </c>
      <c r="AF52">
        <v>8.56</v>
      </c>
      <c r="AG52">
        <v>40.43</v>
      </c>
      <c r="AH52">
        <v>22.58</v>
      </c>
      <c r="AI52">
        <v>0</v>
      </c>
      <c r="AJ52">
        <v>0</v>
      </c>
      <c r="AK52">
        <v>50.23</v>
      </c>
      <c r="AL52">
        <v>2.25</v>
      </c>
      <c r="AM52">
        <v>0</v>
      </c>
      <c r="AN52">
        <v>0</v>
      </c>
      <c r="AO52">
        <v>0</v>
      </c>
      <c r="AP52">
        <v>11.51</v>
      </c>
      <c r="AQ52">
        <v>0</v>
      </c>
      <c r="AR52">
        <v>37.840000000000003</v>
      </c>
      <c r="AS52">
        <v>4.41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1428.9799999999998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181.38</v>
      </c>
      <c r="L53">
        <v>233.17</v>
      </c>
      <c r="M53">
        <v>88.83</v>
      </c>
      <c r="N53">
        <v>100.99</v>
      </c>
      <c r="O53">
        <v>95.27</v>
      </c>
      <c r="P53">
        <v>101.81</v>
      </c>
      <c r="Q53">
        <v>11.6</v>
      </c>
      <c r="R53">
        <v>22.52</v>
      </c>
      <c r="S53">
        <v>10.14</v>
      </c>
      <c r="T53">
        <v>0</v>
      </c>
      <c r="U53">
        <v>261.47000000000003</v>
      </c>
      <c r="V53">
        <v>9.7200000000000006</v>
      </c>
      <c r="W53">
        <v>18.48</v>
      </c>
      <c r="X53">
        <v>78.760000000000005</v>
      </c>
      <c r="Y53">
        <v>0</v>
      </c>
      <c r="Z53">
        <v>0</v>
      </c>
      <c r="AA53">
        <v>0</v>
      </c>
      <c r="AB53">
        <v>1.81</v>
      </c>
      <c r="AC53">
        <v>0</v>
      </c>
      <c r="AD53">
        <v>0</v>
      </c>
      <c r="AE53">
        <v>15.91</v>
      </c>
      <c r="AF53">
        <v>8.56</v>
      </c>
      <c r="AG53">
        <v>40.43</v>
      </c>
      <c r="AH53">
        <v>22.58</v>
      </c>
      <c r="AI53">
        <v>0</v>
      </c>
      <c r="AJ53">
        <v>0</v>
      </c>
      <c r="AK53">
        <v>50.23</v>
      </c>
      <c r="AL53">
        <v>2.25</v>
      </c>
      <c r="AM53">
        <v>0</v>
      </c>
      <c r="AN53">
        <v>0</v>
      </c>
      <c r="AO53">
        <v>0</v>
      </c>
      <c r="AP53">
        <v>5.56</v>
      </c>
      <c r="AQ53">
        <v>0</v>
      </c>
      <c r="AR53">
        <v>2.66</v>
      </c>
      <c r="AS53">
        <v>4.41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1387.85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181.38</v>
      </c>
      <c r="L54">
        <v>233.17</v>
      </c>
      <c r="M54">
        <v>88.83</v>
      </c>
      <c r="N54">
        <v>100.99</v>
      </c>
      <c r="O54">
        <v>95.27</v>
      </c>
      <c r="P54">
        <v>101.81</v>
      </c>
      <c r="Q54">
        <v>11.6</v>
      </c>
      <c r="R54">
        <v>22.52</v>
      </c>
      <c r="S54">
        <v>10.14</v>
      </c>
      <c r="T54">
        <v>0</v>
      </c>
      <c r="U54">
        <v>261.47000000000003</v>
      </c>
      <c r="V54">
        <v>9.7200000000000006</v>
      </c>
      <c r="W54">
        <v>18.48</v>
      </c>
      <c r="X54">
        <v>78.760000000000005</v>
      </c>
      <c r="Y54">
        <v>0</v>
      </c>
      <c r="Z54">
        <v>0</v>
      </c>
      <c r="AA54">
        <v>0</v>
      </c>
      <c r="AB54">
        <v>1.81</v>
      </c>
      <c r="AC54">
        <v>0</v>
      </c>
      <c r="AD54">
        <v>0</v>
      </c>
      <c r="AE54">
        <v>15.91</v>
      </c>
      <c r="AF54">
        <v>8.56</v>
      </c>
      <c r="AG54">
        <v>40.43</v>
      </c>
      <c r="AH54">
        <v>22.58</v>
      </c>
      <c r="AI54">
        <v>0</v>
      </c>
      <c r="AJ54">
        <v>0</v>
      </c>
      <c r="AK54">
        <v>50.23</v>
      </c>
      <c r="AL54">
        <v>2.25</v>
      </c>
      <c r="AM54">
        <v>0</v>
      </c>
      <c r="AN54">
        <v>0</v>
      </c>
      <c r="AO54">
        <v>0</v>
      </c>
      <c r="AP54">
        <v>5.56</v>
      </c>
      <c r="AQ54">
        <v>0</v>
      </c>
      <c r="AR54">
        <v>1.6</v>
      </c>
      <c r="AS54">
        <v>4.41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1386.7899999999997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181.38</v>
      </c>
      <c r="L55">
        <v>233.17</v>
      </c>
      <c r="M55">
        <v>88.83</v>
      </c>
      <c r="N55">
        <v>100.99</v>
      </c>
      <c r="O55">
        <v>95.27</v>
      </c>
      <c r="P55">
        <v>101.81</v>
      </c>
      <c r="Q55">
        <v>11.6</v>
      </c>
      <c r="R55">
        <v>22.52</v>
      </c>
      <c r="S55">
        <v>10.14</v>
      </c>
      <c r="T55">
        <v>0</v>
      </c>
      <c r="U55">
        <v>261.47000000000003</v>
      </c>
      <c r="V55">
        <v>9.7200000000000006</v>
      </c>
      <c r="W55">
        <v>18.48</v>
      </c>
      <c r="X55">
        <v>78.760000000000005</v>
      </c>
      <c r="Y55">
        <v>0</v>
      </c>
      <c r="Z55">
        <v>0</v>
      </c>
      <c r="AA55">
        <v>0</v>
      </c>
      <c r="AB55">
        <v>1.81</v>
      </c>
      <c r="AC55">
        <v>0</v>
      </c>
      <c r="AD55">
        <v>0</v>
      </c>
      <c r="AE55">
        <v>15.91</v>
      </c>
      <c r="AF55">
        <v>8.56</v>
      </c>
      <c r="AG55">
        <v>40.43</v>
      </c>
      <c r="AH55">
        <v>22.58</v>
      </c>
      <c r="AI55">
        <v>0</v>
      </c>
      <c r="AJ55">
        <v>0</v>
      </c>
      <c r="AK55">
        <v>50.23</v>
      </c>
      <c r="AL55">
        <v>2.25</v>
      </c>
      <c r="AM55">
        <v>0</v>
      </c>
      <c r="AN55">
        <v>0</v>
      </c>
      <c r="AO55">
        <v>0</v>
      </c>
      <c r="AP55">
        <v>5.56</v>
      </c>
      <c r="AQ55">
        <v>0</v>
      </c>
      <c r="AR55">
        <v>1.6</v>
      </c>
      <c r="AS55">
        <v>4.41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1386.7899999999997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181.38</v>
      </c>
      <c r="L56">
        <v>233.17</v>
      </c>
      <c r="M56">
        <v>88.83</v>
      </c>
      <c r="N56">
        <v>100.99</v>
      </c>
      <c r="O56">
        <v>95.27</v>
      </c>
      <c r="P56">
        <v>101.81</v>
      </c>
      <c r="Q56">
        <v>11.6</v>
      </c>
      <c r="R56">
        <v>22.52</v>
      </c>
      <c r="S56">
        <v>10.14</v>
      </c>
      <c r="T56">
        <v>0</v>
      </c>
      <c r="U56">
        <v>261.47000000000003</v>
      </c>
      <c r="V56">
        <v>9.7200000000000006</v>
      </c>
      <c r="W56">
        <v>18.48</v>
      </c>
      <c r="X56">
        <v>78.760000000000005</v>
      </c>
      <c r="Y56">
        <v>0</v>
      </c>
      <c r="Z56">
        <v>0</v>
      </c>
      <c r="AA56">
        <v>0</v>
      </c>
      <c r="AB56">
        <v>1.81</v>
      </c>
      <c r="AC56">
        <v>0</v>
      </c>
      <c r="AD56">
        <v>0</v>
      </c>
      <c r="AE56">
        <v>15.91</v>
      </c>
      <c r="AF56">
        <v>8.56</v>
      </c>
      <c r="AG56">
        <v>40.43</v>
      </c>
      <c r="AH56">
        <v>22.58</v>
      </c>
      <c r="AI56">
        <v>0</v>
      </c>
      <c r="AJ56">
        <v>0</v>
      </c>
      <c r="AK56">
        <v>50.23</v>
      </c>
      <c r="AL56">
        <v>2.25</v>
      </c>
      <c r="AM56">
        <v>0</v>
      </c>
      <c r="AN56">
        <v>0</v>
      </c>
      <c r="AO56">
        <v>0</v>
      </c>
      <c r="AP56">
        <v>5.56</v>
      </c>
      <c r="AQ56">
        <v>0</v>
      </c>
      <c r="AR56">
        <v>1.6</v>
      </c>
      <c r="AS56">
        <v>4.41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1386.7899999999997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181.38</v>
      </c>
      <c r="L57">
        <v>233.17</v>
      </c>
      <c r="M57">
        <v>61.05</v>
      </c>
      <c r="N57">
        <v>74.77</v>
      </c>
      <c r="O57">
        <v>95.27</v>
      </c>
      <c r="P57">
        <v>89.65</v>
      </c>
      <c r="Q57">
        <v>11.6</v>
      </c>
      <c r="R57">
        <v>22.52</v>
      </c>
      <c r="S57">
        <v>10.14</v>
      </c>
      <c r="T57">
        <v>0</v>
      </c>
      <c r="U57">
        <v>261.47000000000003</v>
      </c>
      <c r="V57">
        <v>9.7200000000000006</v>
      </c>
      <c r="W57">
        <v>18.48</v>
      </c>
      <c r="X57">
        <v>78.760000000000005</v>
      </c>
      <c r="Y57">
        <v>0</v>
      </c>
      <c r="Z57">
        <v>0</v>
      </c>
      <c r="AA57">
        <v>0</v>
      </c>
      <c r="AB57">
        <v>1.81</v>
      </c>
      <c r="AC57">
        <v>0</v>
      </c>
      <c r="AD57">
        <v>0</v>
      </c>
      <c r="AE57">
        <v>31.82</v>
      </c>
      <c r="AF57">
        <v>8.56</v>
      </c>
      <c r="AG57">
        <v>40.43</v>
      </c>
      <c r="AH57">
        <v>22.58</v>
      </c>
      <c r="AI57">
        <v>0</v>
      </c>
      <c r="AJ57">
        <v>0</v>
      </c>
      <c r="AK57">
        <v>50.23</v>
      </c>
      <c r="AL57">
        <v>2.25</v>
      </c>
      <c r="AM57">
        <v>0</v>
      </c>
      <c r="AN57">
        <v>0</v>
      </c>
      <c r="AO57">
        <v>0</v>
      </c>
      <c r="AP57">
        <v>5.56</v>
      </c>
      <c r="AQ57">
        <v>0</v>
      </c>
      <c r="AR57">
        <v>1.6</v>
      </c>
      <c r="AS57">
        <v>4.41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1336.5399999999997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181.38</v>
      </c>
      <c r="L58">
        <v>233.17</v>
      </c>
      <c r="M58">
        <v>61.05</v>
      </c>
      <c r="N58">
        <v>74.77</v>
      </c>
      <c r="O58">
        <v>95.27</v>
      </c>
      <c r="P58">
        <v>89.65</v>
      </c>
      <c r="Q58">
        <v>11.6</v>
      </c>
      <c r="R58">
        <v>22.52</v>
      </c>
      <c r="S58">
        <v>10.14</v>
      </c>
      <c r="T58">
        <v>0</v>
      </c>
      <c r="U58">
        <v>261.47000000000003</v>
      </c>
      <c r="V58">
        <v>9.7200000000000006</v>
      </c>
      <c r="W58">
        <v>18.48</v>
      </c>
      <c r="X58">
        <v>78.760000000000005</v>
      </c>
      <c r="Y58">
        <v>0</v>
      </c>
      <c r="Z58">
        <v>0</v>
      </c>
      <c r="AA58">
        <v>0</v>
      </c>
      <c r="AB58">
        <v>1.81</v>
      </c>
      <c r="AC58">
        <v>0</v>
      </c>
      <c r="AD58">
        <v>0</v>
      </c>
      <c r="AE58">
        <v>31.82</v>
      </c>
      <c r="AF58">
        <v>8.56</v>
      </c>
      <c r="AG58">
        <v>40.43</v>
      </c>
      <c r="AH58">
        <v>22.58</v>
      </c>
      <c r="AI58">
        <v>0</v>
      </c>
      <c r="AJ58">
        <v>0</v>
      </c>
      <c r="AK58">
        <v>50.23</v>
      </c>
      <c r="AL58">
        <v>2.25</v>
      </c>
      <c r="AM58">
        <v>0</v>
      </c>
      <c r="AN58">
        <v>0</v>
      </c>
      <c r="AO58">
        <v>0</v>
      </c>
      <c r="AP58">
        <v>5.56</v>
      </c>
      <c r="AQ58">
        <v>0</v>
      </c>
      <c r="AR58">
        <v>1.6</v>
      </c>
      <c r="AS58">
        <v>4.41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1336.5399999999997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181.38</v>
      </c>
      <c r="L59">
        <v>233.17</v>
      </c>
      <c r="M59">
        <v>61.05</v>
      </c>
      <c r="N59">
        <v>74.77</v>
      </c>
      <c r="O59">
        <v>95.27</v>
      </c>
      <c r="P59">
        <v>89.65</v>
      </c>
      <c r="Q59">
        <v>11.6</v>
      </c>
      <c r="R59">
        <v>22.52</v>
      </c>
      <c r="S59">
        <v>10.14</v>
      </c>
      <c r="T59">
        <v>0</v>
      </c>
      <c r="U59">
        <v>261.47000000000003</v>
      </c>
      <c r="V59">
        <v>9.7200000000000006</v>
      </c>
      <c r="W59">
        <v>18.48</v>
      </c>
      <c r="X59">
        <v>78.760000000000005</v>
      </c>
      <c r="Y59">
        <v>0</v>
      </c>
      <c r="Z59">
        <v>0</v>
      </c>
      <c r="AA59">
        <v>0</v>
      </c>
      <c r="AB59">
        <v>1.81</v>
      </c>
      <c r="AC59">
        <v>0</v>
      </c>
      <c r="AD59">
        <v>0</v>
      </c>
      <c r="AE59">
        <v>31.82</v>
      </c>
      <c r="AF59">
        <v>8.56</v>
      </c>
      <c r="AG59">
        <v>40.43</v>
      </c>
      <c r="AH59">
        <v>22.58</v>
      </c>
      <c r="AI59">
        <v>0</v>
      </c>
      <c r="AJ59">
        <v>0</v>
      </c>
      <c r="AK59">
        <v>50.23</v>
      </c>
      <c r="AL59">
        <v>2.25</v>
      </c>
      <c r="AM59">
        <v>0</v>
      </c>
      <c r="AN59">
        <v>0</v>
      </c>
      <c r="AO59">
        <v>0</v>
      </c>
      <c r="AP59">
        <v>5.56</v>
      </c>
      <c r="AQ59">
        <v>0</v>
      </c>
      <c r="AR59">
        <v>1.6</v>
      </c>
      <c r="AS59">
        <v>4.41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1336.5399999999997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181.38</v>
      </c>
      <c r="L60">
        <v>233.17</v>
      </c>
      <c r="M60">
        <v>61.05</v>
      </c>
      <c r="N60">
        <v>74.77</v>
      </c>
      <c r="O60">
        <v>95.27</v>
      </c>
      <c r="P60">
        <v>89.65</v>
      </c>
      <c r="Q60">
        <v>11.6</v>
      </c>
      <c r="R60">
        <v>22.52</v>
      </c>
      <c r="S60">
        <v>10.14</v>
      </c>
      <c r="T60">
        <v>0</v>
      </c>
      <c r="U60">
        <v>261.47000000000003</v>
      </c>
      <c r="V60">
        <v>9.7200000000000006</v>
      </c>
      <c r="W60">
        <v>18.48</v>
      </c>
      <c r="X60">
        <v>78.760000000000005</v>
      </c>
      <c r="Y60">
        <v>0</v>
      </c>
      <c r="Z60">
        <v>0</v>
      </c>
      <c r="AA60">
        <v>0</v>
      </c>
      <c r="AB60">
        <v>1.81</v>
      </c>
      <c r="AC60">
        <v>0</v>
      </c>
      <c r="AD60">
        <v>0</v>
      </c>
      <c r="AE60">
        <v>31.82</v>
      </c>
      <c r="AF60">
        <v>8.56</v>
      </c>
      <c r="AG60">
        <v>40.43</v>
      </c>
      <c r="AH60">
        <v>22.58</v>
      </c>
      <c r="AI60">
        <v>0</v>
      </c>
      <c r="AJ60">
        <v>0</v>
      </c>
      <c r="AK60">
        <v>50.23</v>
      </c>
      <c r="AL60">
        <v>2.25</v>
      </c>
      <c r="AM60">
        <v>0</v>
      </c>
      <c r="AN60">
        <v>0</v>
      </c>
      <c r="AO60">
        <v>0</v>
      </c>
      <c r="AP60">
        <v>5.56</v>
      </c>
      <c r="AQ60">
        <v>0</v>
      </c>
      <c r="AR60">
        <v>1.6</v>
      </c>
      <c r="AS60">
        <v>4.41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1336.5399999999997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181.38</v>
      </c>
      <c r="L61">
        <v>233.17</v>
      </c>
      <c r="M61">
        <v>61.05</v>
      </c>
      <c r="N61">
        <v>74.77</v>
      </c>
      <c r="O61">
        <v>95.27</v>
      </c>
      <c r="P61">
        <v>89.65</v>
      </c>
      <c r="Q61">
        <v>11.6</v>
      </c>
      <c r="R61">
        <v>22.52</v>
      </c>
      <c r="S61">
        <v>10.14</v>
      </c>
      <c r="T61">
        <v>0</v>
      </c>
      <c r="U61">
        <v>261.47000000000003</v>
      </c>
      <c r="V61">
        <v>9.7200000000000006</v>
      </c>
      <c r="W61">
        <v>18.48</v>
      </c>
      <c r="X61">
        <v>78.760000000000005</v>
      </c>
      <c r="Y61">
        <v>0</v>
      </c>
      <c r="Z61">
        <v>0</v>
      </c>
      <c r="AA61">
        <v>0</v>
      </c>
      <c r="AB61">
        <v>1.81</v>
      </c>
      <c r="AC61">
        <v>0</v>
      </c>
      <c r="AD61">
        <v>0</v>
      </c>
      <c r="AE61">
        <v>31.82</v>
      </c>
      <c r="AF61">
        <v>8.56</v>
      </c>
      <c r="AG61">
        <v>40.43</v>
      </c>
      <c r="AH61">
        <v>22.58</v>
      </c>
      <c r="AI61">
        <v>0</v>
      </c>
      <c r="AJ61">
        <v>0</v>
      </c>
      <c r="AK61">
        <v>50.23</v>
      </c>
      <c r="AL61">
        <v>12.34</v>
      </c>
      <c r="AM61">
        <v>0</v>
      </c>
      <c r="AN61">
        <v>0</v>
      </c>
      <c r="AO61">
        <v>0</v>
      </c>
      <c r="AP61">
        <v>6.18</v>
      </c>
      <c r="AQ61">
        <v>0</v>
      </c>
      <c r="AR61">
        <v>1.6</v>
      </c>
      <c r="AS61">
        <v>4.41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1347.2499999999998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181.38</v>
      </c>
      <c r="L62">
        <v>233.17</v>
      </c>
      <c r="M62">
        <v>61.05</v>
      </c>
      <c r="N62">
        <v>74.77</v>
      </c>
      <c r="O62">
        <v>95.27</v>
      </c>
      <c r="P62">
        <v>89.65</v>
      </c>
      <c r="Q62">
        <v>11.6</v>
      </c>
      <c r="R62">
        <v>22.52</v>
      </c>
      <c r="S62">
        <v>10.14</v>
      </c>
      <c r="T62">
        <v>0</v>
      </c>
      <c r="U62">
        <v>261.47000000000003</v>
      </c>
      <c r="V62">
        <v>9.7200000000000006</v>
      </c>
      <c r="W62">
        <v>18.48</v>
      </c>
      <c r="X62">
        <v>78.760000000000005</v>
      </c>
      <c r="Y62">
        <v>0</v>
      </c>
      <c r="Z62">
        <v>0</v>
      </c>
      <c r="AA62">
        <v>0</v>
      </c>
      <c r="AB62">
        <v>1.81</v>
      </c>
      <c r="AC62">
        <v>0</v>
      </c>
      <c r="AD62">
        <v>0</v>
      </c>
      <c r="AE62">
        <v>31.82</v>
      </c>
      <c r="AF62">
        <v>8.56</v>
      </c>
      <c r="AG62">
        <v>40.43</v>
      </c>
      <c r="AH62">
        <v>22.58</v>
      </c>
      <c r="AI62">
        <v>0</v>
      </c>
      <c r="AJ62">
        <v>0</v>
      </c>
      <c r="AK62">
        <v>50.23</v>
      </c>
      <c r="AL62">
        <v>12.34</v>
      </c>
      <c r="AM62">
        <v>0</v>
      </c>
      <c r="AN62">
        <v>0</v>
      </c>
      <c r="AO62">
        <v>0</v>
      </c>
      <c r="AP62">
        <v>6.18</v>
      </c>
      <c r="AQ62">
        <v>0</v>
      </c>
      <c r="AR62">
        <v>1.6</v>
      </c>
      <c r="AS62">
        <v>4.41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1347.2499999999998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181.38</v>
      </c>
      <c r="L63">
        <v>233.17</v>
      </c>
      <c r="M63">
        <v>86.54</v>
      </c>
      <c r="N63">
        <v>114.66</v>
      </c>
      <c r="O63">
        <v>120.03</v>
      </c>
      <c r="P63">
        <v>125.84</v>
      </c>
      <c r="Q63">
        <v>11.6</v>
      </c>
      <c r="R63">
        <v>22.52</v>
      </c>
      <c r="S63">
        <v>10.14</v>
      </c>
      <c r="T63">
        <v>0</v>
      </c>
      <c r="U63">
        <v>261.47000000000003</v>
      </c>
      <c r="V63">
        <v>13.72</v>
      </c>
      <c r="W63">
        <v>25.49</v>
      </c>
      <c r="X63">
        <v>105.37</v>
      </c>
      <c r="Y63">
        <v>0</v>
      </c>
      <c r="Z63">
        <v>0</v>
      </c>
      <c r="AA63">
        <v>0</v>
      </c>
      <c r="AB63">
        <v>1.81</v>
      </c>
      <c r="AC63">
        <v>0</v>
      </c>
      <c r="AD63">
        <v>0</v>
      </c>
      <c r="AE63">
        <v>31.82</v>
      </c>
      <c r="AF63">
        <v>8.56</v>
      </c>
      <c r="AG63">
        <v>40.43</v>
      </c>
      <c r="AH63">
        <v>22.58</v>
      </c>
      <c r="AI63">
        <v>0</v>
      </c>
      <c r="AJ63">
        <v>0</v>
      </c>
      <c r="AK63">
        <v>50.23</v>
      </c>
      <c r="AL63">
        <v>12.34</v>
      </c>
      <c r="AM63">
        <v>0</v>
      </c>
      <c r="AN63">
        <v>0</v>
      </c>
      <c r="AO63">
        <v>0</v>
      </c>
      <c r="AP63">
        <v>11.51</v>
      </c>
      <c r="AQ63">
        <v>0</v>
      </c>
      <c r="AR63">
        <v>1.6</v>
      </c>
      <c r="AS63">
        <v>4.41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1516.5299999999995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181.38</v>
      </c>
      <c r="L64">
        <v>233.17</v>
      </c>
      <c r="M64">
        <v>88.83</v>
      </c>
      <c r="N64">
        <v>114.66</v>
      </c>
      <c r="O64">
        <v>120.03</v>
      </c>
      <c r="P64">
        <v>132.71</v>
      </c>
      <c r="Q64">
        <v>11.6</v>
      </c>
      <c r="R64">
        <v>22.52</v>
      </c>
      <c r="S64">
        <v>10.14</v>
      </c>
      <c r="T64">
        <v>0</v>
      </c>
      <c r="U64">
        <v>404.32</v>
      </c>
      <c r="V64">
        <v>13.72</v>
      </c>
      <c r="W64">
        <v>28.39</v>
      </c>
      <c r="X64">
        <v>124.68</v>
      </c>
      <c r="Y64">
        <v>0</v>
      </c>
      <c r="Z64">
        <v>0</v>
      </c>
      <c r="AA64">
        <v>0</v>
      </c>
      <c r="AB64">
        <v>1.81</v>
      </c>
      <c r="AC64">
        <v>0</v>
      </c>
      <c r="AD64">
        <v>0</v>
      </c>
      <c r="AE64">
        <v>31.82</v>
      </c>
      <c r="AF64">
        <v>8.56</v>
      </c>
      <c r="AG64">
        <v>40.43</v>
      </c>
      <c r="AH64">
        <v>22.58</v>
      </c>
      <c r="AI64">
        <v>0</v>
      </c>
      <c r="AJ64">
        <v>0</v>
      </c>
      <c r="AK64">
        <v>50.23</v>
      </c>
      <c r="AL64">
        <v>12.34</v>
      </c>
      <c r="AM64">
        <v>0</v>
      </c>
      <c r="AN64">
        <v>0</v>
      </c>
      <c r="AO64">
        <v>0</v>
      </c>
      <c r="AP64">
        <v>11.51</v>
      </c>
      <c r="AQ64">
        <v>0</v>
      </c>
      <c r="AR64">
        <v>1.6</v>
      </c>
      <c r="AS64">
        <v>4.41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1690.7499999999998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181.38</v>
      </c>
      <c r="L65">
        <v>232.37</v>
      </c>
      <c r="M65">
        <v>88.83</v>
      </c>
      <c r="N65">
        <v>114.66</v>
      </c>
      <c r="O65">
        <v>120.03</v>
      </c>
      <c r="P65">
        <v>134.86000000000001</v>
      </c>
      <c r="Q65">
        <v>11.6</v>
      </c>
      <c r="R65">
        <v>22.52</v>
      </c>
      <c r="S65">
        <v>10.14</v>
      </c>
      <c r="T65">
        <v>0</v>
      </c>
      <c r="U65">
        <v>404.32</v>
      </c>
      <c r="V65">
        <v>13.72</v>
      </c>
      <c r="W65">
        <v>28.39</v>
      </c>
      <c r="X65">
        <v>124.68</v>
      </c>
      <c r="Y65">
        <v>0</v>
      </c>
      <c r="Z65">
        <v>0</v>
      </c>
      <c r="AA65">
        <v>0</v>
      </c>
      <c r="AB65">
        <v>1.81</v>
      </c>
      <c r="AC65">
        <v>0</v>
      </c>
      <c r="AD65">
        <v>8.8000000000000007</v>
      </c>
      <c r="AE65">
        <v>31.82</v>
      </c>
      <c r="AF65">
        <v>8.56</v>
      </c>
      <c r="AG65">
        <v>40.43</v>
      </c>
      <c r="AH65">
        <v>22.58</v>
      </c>
      <c r="AI65">
        <v>0</v>
      </c>
      <c r="AJ65">
        <v>0</v>
      </c>
      <c r="AK65">
        <v>50.23</v>
      </c>
      <c r="AL65">
        <v>12.34</v>
      </c>
      <c r="AM65">
        <v>0</v>
      </c>
      <c r="AN65">
        <v>0</v>
      </c>
      <c r="AO65">
        <v>0</v>
      </c>
      <c r="AP65">
        <v>6.18</v>
      </c>
      <c r="AQ65">
        <v>0</v>
      </c>
      <c r="AR65">
        <v>1.6</v>
      </c>
      <c r="AS65">
        <v>4.41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1695.57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181.38</v>
      </c>
      <c r="L66">
        <v>232.37</v>
      </c>
      <c r="M66">
        <v>88.83</v>
      </c>
      <c r="N66">
        <v>114.66</v>
      </c>
      <c r="O66">
        <v>120.03</v>
      </c>
      <c r="P66">
        <v>134.86000000000001</v>
      </c>
      <c r="Q66">
        <v>11.6</v>
      </c>
      <c r="R66">
        <v>22.52</v>
      </c>
      <c r="S66">
        <v>10.14</v>
      </c>
      <c r="T66">
        <v>0</v>
      </c>
      <c r="U66">
        <v>404.32</v>
      </c>
      <c r="V66">
        <v>13.72</v>
      </c>
      <c r="W66">
        <v>28.39</v>
      </c>
      <c r="X66">
        <v>124.68</v>
      </c>
      <c r="Y66">
        <v>0</v>
      </c>
      <c r="Z66">
        <v>0</v>
      </c>
      <c r="AA66">
        <v>0</v>
      </c>
      <c r="AB66">
        <v>1.81</v>
      </c>
      <c r="AC66">
        <v>0</v>
      </c>
      <c r="AD66">
        <v>8.8000000000000007</v>
      </c>
      <c r="AE66">
        <v>31.82</v>
      </c>
      <c r="AF66">
        <v>8.56</v>
      </c>
      <c r="AG66">
        <v>40.43</v>
      </c>
      <c r="AH66">
        <v>22.58</v>
      </c>
      <c r="AI66">
        <v>0</v>
      </c>
      <c r="AJ66">
        <v>0</v>
      </c>
      <c r="AK66">
        <v>50.23</v>
      </c>
      <c r="AL66">
        <v>12.34</v>
      </c>
      <c r="AM66">
        <v>0</v>
      </c>
      <c r="AN66">
        <v>0</v>
      </c>
      <c r="AO66">
        <v>0</v>
      </c>
      <c r="AP66">
        <v>6.18</v>
      </c>
      <c r="AQ66">
        <v>0</v>
      </c>
      <c r="AR66">
        <v>1.6</v>
      </c>
      <c r="AS66">
        <v>4.41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1695.57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181.38</v>
      </c>
      <c r="L67">
        <v>232.37</v>
      </c>
      <c r="M67">
        <v>88.83</v>
      </c>
      <c r="N67">
        <v>114.66</v>
      </c>
      <c r="O67">
        <v>120.03</v>
      </c>
      <c r="P67">
        <v>134.86000000000001</v>
      </c>
      <c r="Q67">
        <v>11.6</v>
      </c>
      <c r="R67">
        <v>22.52</v>
      </c>
      <c r="S67">
        <v>10.14</v>
      </c>
      <c r="T67">
        <v>0</v>
      </c>
      <c r="U67">
        <v>404.32</v>
      </c>
      <c r="V67">
        <v>13.72</v>
      </c>
      <c r="W67">
        <v>28.39</v>
      </c>
      <c r="X67">
        <v>124.68</v>
      </c>
      <c r="Y67">
        <v>0</v>
      </c>
      <c r="Z67">
        <v>0</v>
      </c>
      <c r="AA67">
        <v>0</v>
      </c>
      <c r="AB67">
        <v>1.81</v>
      </c>
      <c r="AC67">
        <v>0</v>
      </c>
      <c r="AD67">
        <v>8.8000000000000007</v>
      </c>
      <c r="AE67">
        <v>31.82</v>
      </c>
      <c r="AF67">
        <v>8.56</v>
      </c>
      <c r="AG67">
        <v>40.43</v>
      </c>
      <c r="AH67">
        <v>40.229999999999997</v>
      </c>
      <c r="AI67">
        <v>0</v>
      </c>
      <c r="AJ67">
        <v>0</v>
      </c>
      <c r="AK67">
        <v>50.23</v>
      </c>
      <c r="AL67">
        <v>20.190000000000001</v>
      </c>
      <c r="AM67">
        <v>0</v>
      </c>
      <c r="AN67">
        <v>0</v>
      </c>
      <c r="AO67">
        <v>0</v>
      </c>
      <c r="AP67">
        <v>5.56</v>
      </c>
      <c r="AQ67">
        <v>14.41</v>
      </c>
      <c r="AR67">
        <v>1.6</v>
      </c>
      <c r="AS67">
        <v>4.41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1734.8600000000001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181.38</v>
      </c>
      <c r="L68">
        <v>232.37</v>
      </c>
      <c r="M68">
        <v>88.83</v>
      </c>
      <c r="N68">
        <v>114.66</v>
      </c>
      <c r="O68">
        <v>120.03</v>
      </c>
      <c r="P68">
        <v>134.86000000000001</v>
      </c>
      <c r="Q68">
        <v>11.6</v>
      </c>
      <c r="R68">
        <v>22.52</v>
      </c>
      <c r="S68">
        <v>10.14</v>
      </c>
      <c r="T68">
        <v>0</v>
      </c>
      <c r="U68">
        <v>404.32</v>
      </c>
      <c r="V68">
        <v>16.25</v>
      </c>
      <c r="W68">
        <v>31.59</v>
      </c>
      <c r="X68">
        <v>141.74</v>
      </c>
      <c r="Y68">
        <v>0</v>
      </c>
      <c r="Z68">
        <v>0</v>
      </c>
      <c r="AA68">
        <v>0</v>
      </c>
      <c r="AB68">
        <v>1.81</v>
      </c>
      <c r="AC68">
        <v>0</v>
      </c>
      <c r="AD68">
        <v>8.8000000000000007</v>
      </c>
      <c r="AE68">
        <v>31.82</v>
      </c>
      <c r="AF68">
        <v>8.56</v>
      </c>
      <c r="AG68">
        <v>40.43</v>
      </c>
      <c r="AH68">
        <v>40.229999999999997</v>
      </c>
      <c r="AI68">
        <v>0</v>
      </c>
      <c r="AJ68">
        <v>0</v>
      </c>
      <c r="AK68">
        <v>50.23</v>
      </c>
      <c r="AL68">
        <v>20.190000000000001</v>
      </c>
      <c r="AM68">
        <v>0</v>
      </c>
      <c r="AN68">
        <v>0</v>
      </c>
      <c r="AO68">
        <v>0</v>
      </c>
      <c r="AP68">
        <v>5.56</v>
      </c>
      <c r="AQ68">
        <v>28.84</v>
      </c>
      <c r="AR68">
        <v>1.6</v>
      </c>
      <c r="AS68">
        <v>4.41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1772.0799999999997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181.38</v>
      </c>
      <c r="L69">
        <v>232.37</v>
      </c>
      <c r="M69">
        <v>88.83</v>
      </c>
      <c r="N69">
        <v>114.66</v>
      </c>
      <c r="O69">
        <v>120.03</v>
      </c>
      <c r="P69">
        <v>134.86000000000001</v>
      </c>
      <c r="Q69">
        <v>11.6</v>
      </c>
      <c r="R69">
        <v>22.52</v>
      </c>
      <c r="S69">
        <v>10.14</v>
      </c>
      <c r="T69">
        <v>0</v>
      </c>
      <c r="U69">
        <v>404.32</v>
      </c>
      <c r="V69">
        <v>16.25</v>
      </c>
      <c r="W69">
        <v>31.59</v>
      </c>
      <c r="X69">
        <v>141.74</v>
      </c>
      <c r="Y69">
        <v>0</v>
      </c>
      <c r="Z69">
        <v>0</v>
      </c>
      <c r="AA69">
        <v>0</v>
      </c>
      <c r="AB69">
        <v>1.81</v>
      </c>
      <c r="AC69">
        <v>0</v>
      </c>
      <c r="AD69">
        <v>8.8000000000000007</v>
      </c>
      <c r="AE69">
        <v>31.82</v>
      </c>
      <c r="AF69">
        <v>8.56</v>
      </c>
      <c r="AG69">
        <v>40.43</v>
      </c>
      <c r="AH69">
        <v>40.229999999999997</v>
      </c>
      <c r="AI69">
        <v>0</v>
      </c>
      <c r="AJ69">
        <v>0</v>
      </c>
      <c r="AK69">
        <v>50.23</v>
      </c>
      <c r="AL69">
        <v>20.190000000000001</v>
      </c>
      <c r="AM69">
        <v>0</v>
      </c>
      <c r="AN69">
        <v>0</v>
      </c>
      <c r="AO69">
        <v>0</v>
      </c>
      <c r="AP69">
        <v>5.56</v>
      </c>
      <c r="AQ69">
        <v>28.84</v>
      </c>
      <c r="AR69">
        <v>1.6</v>
      </c>
      <c r="AS69">
        <v>4.41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1772.0799999999997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181.38</v>
      </c>
      <c r="L70">
        <v>232.37</v>
      </c>
      <c r="M70">
        <v>88.83</v>
      </c>
      <c r="N70">
        <v>114.66</v>
      </c>
      <c r="O70">
        <v>120.03</v>
      </c>
      <c r="P70">
        <v>134.86000000000001</v>
      </c>
      <c r="Q70">
        <v>11.6</v>
      </c>
      <c r="R70">
        <v>22.52</v>
      </c>
      <c r="S70">
        <v>10.14</v>
      </c>
      <c r="T70">
        <v>0</v>
      </c>
      <c r="U70">
        <v>404.32</v>
      </c>
      <c r="V70">
        <v>16.25</v>
      </c>
      <c r="W70">
        <v>31.59</v>
      </c>
      <c r="X70">
        <v>141.74</v>
      </c>
      <c r="Y70">
        <v>0</v>
      </c>
      <c r="Z70">
        <v>0</v>
      </c>
      <c r="AA70">
        <v>0</v>
      </c>
      <c r="AB70">
        <v>1.81</v>
      </c>
      <c r="AC70">
        <v>0</v>
      </c>
      <c r="AD70">
        <v>8.8000000000000007</v>
      </c>
      <c r="AE70">
        <v>31.82</v>
      </c>
      <c r="AF70">
        <v>8.56</v>
      </c>
      <c r="AG70">
        <v>40.43</v>
      </c>
      <c r="AH70">
        <v>40.229999999999997</v>
      </c>
      <c r="AI70">
        <v>0</v>
      </c>
      <c r="AJ70">
        <v>0</v>
      </c>
      <c r="AK70">
        <v>50.23</v>
      </c>
      <c r="AL70">
        <v>20.190000000000001</v>
      </c>
      <c r="AM70">
        <v>0</v>
      </c>
      <c r="AN70">
        <v>0</v>
      </c>
      <c r="AO70">
        <v>0</v>
      </c>
      <c r="AP70">
        <v>5.56</v>
      </c>
      <c r="AQ70">
        <v>45.08</v>
      </c>
      <c r="AR70">
        <v>1.6</v>
      </c>
      <c r="AS70">
        <v>4.41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1788.3199999999997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181.38</v>
      </c>
      <c r="L71">
        <v>231.59</v>
      </c>
      <c r="M71">
        <v>88.83</v>
      </c>
      <c r="N71">
        <v>114.66</v>
      </c>
      <c r="O71">
        <v>120.03</v>
      </c>
      <c r="P71">
        <v>134.86000000000001</v>
      </c>
      <c r="Q71">
        <v>14.96</v>
      </c>
      <c r="R71">
        <v>30.67</v>
      </c>
      <c r="S71">
        <v>14.92</v>
      </c>
      <c r="T71">
        <v>0</v>
      </c>
      <c r="U71">
        <v>404.32</v>
      </c>
      <c r="V71">
        <v>15.15</v>
      </c>
      <c r="W71">
        <v>33.979999999999997</v>
      </c>
      <c r="X71">
        <v>141.74</v>
      </c>
      <c r="Y71">
        <v>0</v>
      </c>
      <c r="Z71">
        <v>1.06</v>
      </c>
      <c r="AA71">
        <v>11.44</v>
      </c>
      <c r="AB71">
        <v>1.81</v>
      </c>
      <c r="AC71">
        <v>0</v>
      </c>
      <c r="AD71">
        <v>8.8000000000000007</v>
      </c>
      <c r="AE71">
        <v>47.72</v>
      </c>
      <c r="AF71">
        <v>8.56</v>
      </c>
      <c r="AG71">
        <v>40.43</v>
      </c>
      <c r="AH71">
        <v>59.44</v>
      </c>
      <c r="AI71">
        <v>0</v>
      </c>
      <c r="AJ71">
        <v>0</v>
      </c>
      <c r="AK71">
        <v>50.23</v>
      </c>
      <c r="AL71">
        <v>20.190000000000001</v>
      </c>
      <c r="AM71">
        <v>0</v>
      </c>
      <c r="AN71">
        <v>0</v>
      </c>
      <c r="AO71">
        <v>0</v>
      </c>
      <c r="AP71">
        <v>6.18</v>
      </c>
      <c r="AQ71">
        <v>45.08</v>
      </c>
      <c r="AR71">
        <v>1.6</v>
      </c>
      <c r="AS71">
        <v>4.41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1853.3500000000001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181.38</v>
      </c>
      <c r="L72">
        <v>233.17</v>
      </c>
      <c r="M72">
        <v>88.83</v>
      </c>
      <c r="N72">
        <v>114.66</v>
      </c>
      <c r="O72">
        <v>120.03</v>
      </c>
      <c r="P72">
        <v>134.86000000000001</v>
      </c>
      <c r="Q72">
        <v>14.96</v>
      </c>
      <c r="R72">
        <v>30.67</v>
      </c>
      <c r="S72">
        <v>14.92</v>
      </c>
      <c r="T72">
        <v>0</v>
      </c>
      <c r="U72">
        <v>404.32</v>
      </c>
      <c r="V72">
        <v>15.15</v>
      </c>
      <c r="W72">
        <v>33.979999999999997</v>
      </c>
      <c r="X72">
        <v>141.74</v>
      </c>
      <c r="Y72">
        <v>0</v>
      </c>
      <c r="Z72">
        <v>6.3</v>
      </c>
      <c r="AA72">
        <v>26.23</v>
      </c>
      <c r="AB72">
        <v>7.72</v>
      </c>
      <c r="AC72">
        <v>9.35</v>
      </c>
      <c r="AD72">
        <v>17.600000000000001</v>
      </c>
      <c r="AE72">
        <v>47.72</v>
      </c>
      <c r="AF72">
        <v>8.56</v>
      </c>
      <c r="AG72">
        <v>40.43</v>
      </c>
      <c r="AH72">
        <v>77.709999999999994</v>
      </c>
      <c r="AI72">
        <v>0</v>
      </c>
      <c r="AJ72">
        <v>0</v>
      </c>
      <c r="AK72">
        <v>50.23</v>
      </c>
      <c r="AL72">
        <v>20.190000000000001</v>
      </c>
      <c r="AM72">
        <v>0</v>
      </c>
      <c r="AN72">
        <v>0</v>
      </c>
      <c r="AO72">
        <v>0</v>
      </c>
      <c r="AP72">
        <v>6.18</v>
      </c>
      <c r="AQ72">
        <v>60.09</v>
      </c>
      <c r="AR72">
        <v>1.6</v>
      </c>
      <c r="AS72">
        <v>4.41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1932.3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181.38</v>
      </c>
      <c r="L73">
        <v>233.17</v>
      </c>
      <c r="M73">
        <v>88.83</v>
      </c>
      <c r="N73">
        <v>114.66</v>
      </c>
      <c r="O73">
        <v>120.03</v>
      </c>
      <c r="P73">
        <v>134.86000000000001</v>
      </c>
      <c r="Q73">
        <v>14.96</v>
      </c>
      <c r="R73">
        <v>30.67</v>
      </c>
      <c r="S73">
        <v>14.92</v>
      </c>
      <c r="T73">
        <v>0</v>
      </c>
      <c r="U73">
        <v>404.32</v>
      </c>
      <c r="V73">
        <v>15.15</v>
      </c>
      <c r="W73">
        <v>34.28</v>
      </c>
      <c r="X73">
        <v>141.74</v>
      </c>
      <c r="Y73">
        <v>0</v>
      </c>
      <c r="Z73">
        <v>6.3</v>
      </c>
      <c r="AA73">
        <v>40.700000000000003</v>
      </c>
      <c r="AB73">
        <v>7.72</v>
      </c>
      <c r="AC73">
        <v>18.690000000000001</v>
      </c>
      <c r="AD73">
        <v>26.53</v>
      </c>
      <c r="AE73">
        <v>47.72</v>
      </c>
      <c r="AF73">
        <v>8.56</v>
      </c>
      <c r="AG73">
        <v>40.43</v>
      </c>
      <c r="AH73">
        <v>111.55</v>
      </c>
      <c r="AI73">
        <v>0</v>
      </c>
      <c r="AJ73">
        <v>0</v>
      </c>
      <c r="AK73">
        <v>50.23</v>
      </c>
      <c r="AL73">
        <v>12.34</v>
      </c>
      <c r="AM73">
        <v>5.09</v>
      </c>
      <c r="AN73">
        <v>0</v>
      </c>
      <c r="AO73">
        <v>0</v>
      </c>
      <c r="AP73">
        <v>7.42</v>
      </c>
      <c r="AQ73">
        <v>60.09</v>
      </c>
      <c r="AR73">
        <v>1.6</v>
      </c>
      <c r="AS73">
        <v>4.41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1997.6599999999999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181.38</v>
      </c>
      <c r="L74">
        <v>233.17</v>
      </c>
      <c r="M74">
        <v>88.83</v>
      </c>
      <c r="N74">
        <v>114.66</v>
      </c>
      <c r="O74">
        <v>120.03</v>
      </c>
      <c r="P74">
        <v>134.86000000000001</v>
      </c>
      <c r="Q74">
        <v>14.96</v>
      </c>
      <c r="R74">
        <v>30.67</v>
      </c>
      <c r="S74">
        <v>14.92</v>
      </c>
      <c r="T74">
        <v>0</v>
      </c>
      <c r="U74">
        <v>404.32</v>
      </c>
      <c r="V74">
        <v>15.15</v>
      </c>
      <c r="W74">
        <v>34.42</v>
      </c>
      <c r="X74">
        <v>141.74</v>
      </c>
      <c r="Y74">
        <v>0</v>
      </c>
      <c r="Z74">
        <v>18.89</v>
      </c>
      <c r="AA74">
        <v>40.700000000000003</v>
      </c>
      <c r="AB74">
        <v>38.15</v>
      </c>
      <c r="AC74">
        <v>28.06</v>
      </c>
      <c r="AD74">
        <v>36.35</v>
      </c>
      <c r="AE74">
        <v>47.72</v>
      </c>
      <c r="AF74">
        <v>9.52</v>
      </c>
      <c r="AG74">
        <v>40.43</v>
      </c>
      <c r="AH74">
        <v>135.5</v>
      </c>
      <c r="AI74">
        <v>0</v>
      </c>
      <c r="AJ74">
        <v>0</v>
      </c>
      <c r="AK74">
        <v>50.23</v>
      </c>
      <c r="AL74">
        <v>12.34</v>
      </c>
      <c r="AM74">
        <v>10.18</v>
      </c>
      <c r="AN74">
        <v>0</v>
      </c>
      <c r="AO74">
        <v>0</v>
      </c>
      <c r="AP74">
        <v>7.42</v>
      </c>
      <c r="AQ74">
        <v>60.09</v>
      </c>
      <c r="AR74">
        <v>1.6</v>
      </c>
      <c r="AS74">
        <v>4.41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2090.0100000000002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181.38</v>
      </c>
      <c r="L75">
        <v>233.17</v>
      </c>
      <c r="M75">
        <v>88.83</v>
      </c>
      <c r="N75">
        <v>114.66</v>
      </c>
      <c r="O75">
        <v>120.03</v>
      </c>
      <c r="P75">
        <v>134.86000000000001</v>
      </c>
      <c r="Q75">
        <v>14.96</v>
      </c>
      <c r="R75">
        <v>30.67</v>
      </c>
      <c r="S75">
        <v>15.05</v>
      </c>
      <c r="T75">
        <v>0</v>
      </c>
      <c r="U75">
        <v>404.32</v>
      </c>
      <c r="V75">
        <v>15.15</v>
      </c>
      <c r="W75">
        <v>34.42</v>
      </c>
      <c r="X75">
        <v>141.74</v>
      </c>
      <c r="Y75">
        <v>0</v>
      </c>
      <c r="Z75">
        <v>18.89</v>
      </c>
      <c r="AA75">
        <v>40.700000000000003</v>
      </c>
      <c r="AB75">
        <v>38.15</v>
      </c>
      <c r="AC75">
        <v>28.06</v>
      </c>
      <c r="AD75">
        <v>36.35</v>
      </c>
      <c r="AE75">
        <v>47.72</v>
      </c>
      <c r="AF75">
        <v>9.52</v>
      </c>
      <c r="AG75">
        <v>40.43</v>
      </c>
      <c r="AH75">
        <v>135.5</v>
      </c>
      <c r="AI75">
        <v>0</v>
      </c>
      <c r="AJ75">
        <v>0</v>
      </c>
      <c r="AK75">
        <v>50.23</v>
      </c>
      <c r="AL75">
        <v>12.34</v>
      </c>
      <c r="AM75">
        <v>10.18</v>
      </c>
      <c r="AN75">
        <v>0</v>
      </c>
      <c r="AO75">
        <v>0</v>
      </c>
      <c r="AP75">
        <v>7.42</v>
      </c>
      <c r="AQ75">
        <v>60.09</v>
      </c>
      <c r="AR75">
        <v>1.6</v>
      </c>
      <c r="AS75">
        <v>4.41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2090.14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181.38</v>
      </c>
      <c r="L76">
        <v>233.17</v>
      </c>
      <c r="M76">
        <v>88.83</v>
      </c>
      <c r="N76">
        <v>114.66</v>
      </c>
      <c r="O76">
        <v>120.03</v>
      </c>
      <c r="P76">
        <v>134.86000000000001</v>
      </c>
      <c r="Q76">
        <v>14.34</v>
      </c>
      <c r="R76">
        <v>30.67</v>
      </c>
      <c r="S76">
        <v>15.05</v>
      </c>
      <c r="T76">
        <v>0</v>
      </c>
      <c r="U76">
        <v>404.32</v>
      </c>
      <c r="V76">
        <v>17.5</v>
      </c>
      <c r="W76">
        <v>34.42</v>
      </c>
      <c r="X76">
        <v>141.74</v>
      </c>
      <c r="Y76">
        <v>0</v>
      </c>
      <c r="Z76">
        <v>18.89</v>
      </c>
      <c r="AA76">
        <v>40.700000000000003</v>
      </c>
      <c r="AB76">
        <v>38.15</v>
      </c>
      <c r="AC76">
        <v>28.06</v>
      </c>
      <c r="AD76">
        <v>36.35</v>
      </c>
      <c r="AE76">
        <v>47.72</v>
      </c>
      <c r="AF76">
        <v>9.52</v>
      </c>
      <c r="AG76">
        <v>40.43</v>
      </c>
      <c r="AH76">
        <v>135.5</v>
      </c>
      <c r="AI76">
        <v>0</v>
      </c>
      <c r="AJ76">
        <v>0</v>
      </c>
      <c r="AK76">
        <v>50.23</v>
      </c>
      <c r="AL76">
        <v>17.95</v>
      </c>
      <c r="AM76">
        <v>10.18</v>
      </c>
      <c r="AN76">
        <v>0</v>
      </c>
      <c r="AO76">
        <v>0</v>
      </c>
      <c r="AP76">
        <v>7.42</v>
      </c>
      <c r="AQ76">
        <v>60.09</v>
      </c>
      <c r="AR76">
        <v>1.6</v>
      </c>
      <c r="AS76">
        <v>18.18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2111.25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181.38</v>
      </c>
      <c r="L77">
        <v>233.17</v>
      </c>
      <c r="M77">
        <v>88.83</v>
      </c>
      <c r="N77">
        <v>114.66</v>
      </c>
      <c r="O77">
        <v>120.03</v>
      </c>
      <c r="P77">
        <v>134.86000000000001</v>
      </c>
      <c r="Q77">
        <v>13.79</v>
      </c>
      <c r="R77">
        <v>36.33</v>
      </c>
      <c r="S77">
        <v>15.05</v>
      </c>
      <c r="T77">
        <v>0</v>
      </c>
      <c r="U77">
        <v>404.32</v>
      </c>
      <c r="V77">
        <v>17.579999999999998</v>
      </c>
      <c r="W77">
        <v>34.42</v>
      </c>
      <c r="X77">
        <v>141.74</v>
      </c>
      <c r="Y77">
        <v>0</v>
      </c>
      <c r="Z77">
        <v>18.89</v>
      </c>
      <c r="AA77">
        <v>40.700000000000003</v>
      </c>
      <c r="AB77">
        <v>38.15</v>
      </c>
      <c r="AC77">
        <v>28.06</v>
      </c>
      <c r="AD77">
        <v>36.35</v>
      </c>
      <c r="AE77">
        <v>47.72</v>
      </c>
      <c r="AF77">
        <v>9.52</v>
      </c>
      <c r="AG77">
        <v>40.43</v>
      </c>
      <c r="AH77">
        <v>135.5</v>
      </c>
      <c r="AI77">
        <v>0</v>
      </c>
      <c r="AJ77">
        <v>0</v>
      </c>
      <c r="AK77">
        <v>50.23</v>
      </c>
      <c r="AL77">
        <v>76.64</v>
      </c>
      <c r="AM77">
        <v>10.18</v>
      </c>
      <c r="AN77">
        <v>0</v>
      </c>
      <c r="AO77">
        <v>0</v>
      </c>
      <c r="AP77">
        <v>7.42</v>
      </c>
      <c r="AQ77">
        <v>60.09</v>
      </c>
      <c r="AR77">
        <v>2.66</v>
      </c>
      <c r="AS77">
        <v>18.18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2176.1899999999996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181.38</v>
      </c>
      <c r="L78">
        <v>233.17</v>
      </c>
      <c r="M78">
        <v>88.83</v>
      </c>
      <c r="N78">
        <v>114.66</v>
      </c>
      <c r="O78">
        <v>120.03</v>
      </c>
      <c r="P78">
        <v>134.86000000000001</v>
      </c>
      <c r="Q78">
        <v>13.79</v>
      </c>
      <c r="R78">
        <v>30.67</v>
      </c>
      <c r="S78">
        <v>15.05</v>
      </c>
      <c r="T78">
        <v>0</v>
      </c>
      <c r="U78">
        <v>404.32</v>
      </c>
      <c r="V78">
        <v>17.579999999999998</v>
      </c>
      <c r="W78">
        <v>34.42</v>
      </c>
      <c r="X78">
        <v>141.74</v>
      </c>
      <c r="Y78">
        <v>0</v>
      </c>
      <c r="Z78">
        <v>18.89</v>
      </c>
      <c r="AA78">
        <v>40.700000000000003</v>
      </c>
      <c r="AB78">
        <v>38.15</v>
      </c>
      <c r="AC78">
        <v>28.06</v>
      </c>
      <c r="AD78">
        <v>36.35</v>
      </c>
      <c r="AE78">
        <v>47.72</v>
      </c>
      <c r="AF78">
        <v>9.52</v>
      </c>
      <c r="AG78">
        <v>40.43</v>
      </c>
      <c r="AH78">
        <v>135.5</v>
      </c>
      <c r="AI78">
        <v>2.46</v>
      </c>
      <c r="AJ78">
        <v>0</v>
      </c>
      <c r="AK78">
        <v>50.23</v>
      </c>
      <c r="AL78">
        <v>76.64</v>
      </c>
      <c r="AM78">
        <v>10.18</v>
      </c>
      <c r="AN78">
        <v>0</v>
      </c>
      <c r="AO78">
        <v>0</v>
      </c>
      <c r="AP78">
        <v>7.42</v>
      </c>
      <c r="AQ78">
        <v>60.09</v>
      </c>
      <c r="AR78">
        <v>37.840000000000003</v>
      </c>
      <c r="AS78">
        <v>18.18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2208.17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181.38</v>
      </c>
      <c r="L79">
        <v>233.17</v>
      </c>
      <c r="M79">
        <v>88.83</v>
      </c>
      <c r="N79">
        <v>114.66</v>
      </c>
      <c r="O79">
        <v>120.03</v>
      </c>
      <c r="P79">
        <v>134.86000000000001</v>
      </c>
      <c r="Q79">
        <v>13.79</v>
      </c>
      <c r="R79">
        <v>30.67</v>
      </c>
      <c r="S79">
        <v>15.05</v>
      </c>
      <c r="T79">
        <v>0</v>
      </c>
      <c r="U79">
        <v>404.32</v>
      </c>
      <c r="V79">
        <v>17.579999999999998</v>
      </c>
      <c r="W79">
        <v>34.42</v>
      </c>
      <c r="X79">
        <v>141.74</v>
      </c>
      <c r="Y79">
        <v>0</v>
      </c>
      <c r="Z79">
        <v>18.89</v>
      </c>
      <c r="AA79">
        <v>40.700000000000003</v>
      </c>
      <c r="AB79">
        <v>25.4</v>
      </c>
      <c r="AC79">
        <v>28.06</v>
      </c>
      <c r="AD79">
        <v>36.35</v>
      </c>
      <c r="AE79">
        <v>47.72</v>
      </c>
      <c r="AF79">
        <v>9.52</v>
      </c>
      <c r="AG79">
        <v>40.43</v>
      </c>
      <c r="AH79">
        <v>135.5</v>
      </c>
      <c r="AI79">
        <v>6.14</v>
      </c>
      <c r="AJ79">
        <v>0</v>
      </c>
      <c r="AK79">
        <v>50.23</v>
      </c>
      <c r="AL79">
        <v>76.64</v>
      </c>
      <c r="AM79">
        <v>10.18</v>
      </c>
      <c r="AN79">
        <v>0</v>
      </c>
      <c r="AO79">
        <v>0</v>
      </c>
      <c r="AP79">
        <v>7.42</v>
      </c>
      <c r="AQ79">
        <v>60.09</v>
      </c>
      <c r="AR79">
        <v>37.840000000000003</v>
      </c>
      <c r="AS79">
        <v>18.18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2199.1000000000004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181.38</v>
      </c>
      <c r="L80">
        <v>233.17</v>
      </c>
      <c r="M80">
        <v>88.83</v>
      </c>
      <c r="N80">
        <v>114.66</v>
      </c>
      <c r="O80">
        <v>120.03</v>
      </c>
      <c r="P80">
        <v>134.86000000000001</v>
      </c>
      <c r="Q80">
        <v>13.79</v>
      </c>
      <c r="R80">
        <v>30.67</v>
      </c>
      <c r="S80">
        <v>15.05</v>
      </c>
      <c r="T80">
        <v>0</v>
      </c>
      <c r="U80">
        <v>404.32</v>
      </c>
      <c r="V80">
        <v>17.579999999999998</v>
      </c>
      <c r="W80">
        <v>34.42</v>
      </c>
      <c r="X80">
        <v>141.74</v>
      </c>
      <c r="Y80">
        <v>0</v>
      </c>
      <c r="Z80">
        <v>18.89</v>
      </c>
      <c r="AA80">
        <v>40.700000000000003</v>
      </c>
      <c r="AB80">
        <v>25.4</v>
      </c>
      <c r="AC80">
        <v>28.06</v>
      </c>
      <c r="AD80">
        <v>36.35</v>
      </c>
      <c r="AE80">
        <v>47.72</v>
      </c>
      <c r="AF80">
        <v>9.52</v>
      </c>
      <c r="AG80">
        <v>40.43</v>
      </c>
      <c r="AH80">
        <v>135.5</v>
      </c>
      <c r="AI80">
        <v>31.96</v>
      </c>
      <c r="AJ80">
        <v>0</v>
      </c>
      <c r="AK80">
        <v>50.23</v>
      </c>
      <c r="AL80">
        <v>76.64</v>
      </c>
      <c r="AM80">
        <v>10.18</v>
      </c>
      <c r="AN80">
        <v>0</v>
      </c>
      <c r="AO80">
        <v>0</v>
      </c>
      <c r="AP80">
        <v>7.42</v>
      </c>
      <c r="AQ80">
        <v>60.09</v>
      </c>
      <c r="AR80">
        <v>2.66</v>
      </c>
      <c r="AS80">
        <v>18.18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2189.7399999999998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181.38</v>
      </c>
      <c r="L81">
        <v>233.17</v>
      </c>
      <c r="M81">
        <v>88.83</v>
      </c>
      <c r="N81">
        <v>114.66</v>
      </c>
      <c r="O81">
        <v>120.03</v>
      </c>
      <c r="P81">
        <v>134.86000000000001</v>
      </c>
      <c r="Q81">
        <v>13.79</v>
      </c>
      <c r="R81">
        <v>30.67</v>
      </c>
      <c r="S81">
        <v>15.05</v>
      </c>
      <c r="T81">
        <v>0</v>
      </c>
      <c r="U81">
        <v>404.32</v>
      </c>
      <c r="V81">
        <v>15.85</v>
      </c>
      <c r="W81">
        <v>34.42</v>
      </c>
      <c r="X81">
        <v>141.74</v>
      </c>
      <c r="Y81">
        <v>0</v>
      </c>
      <c r="Z81">
        <v>1.06</v>
      </c>
      <c r="AA81">
        <v>40.700000000000003</v>
      </c>
      <c r="AB81">
        <v>0</v>
      </c>
      <c r="AC81">
        <v>18.690000000000001</v>
      </c>
      <c r="AD81">
        <v>26.53</v>
      </c>
      <c r="AE81">
        <v>47.72</v>
      </c>
      <c r="AF81">
        <v>8.56</v>
      </c>
      <c r="AG81">
        <v>40.43</v>
      </c>
      <c r="AH81">
        <v>112.92</v>
      </c>
      <c r="AI81">
        <v>31.96</v>
      </c>
      <c r="AJ81">
        <v>0</v>
      </c>
      <c r="AK81">
        <v>50.23</v>
      </c>
      <c r="AL81">
        <v>17.95</v>
      </c>
      <c r="AM81">
        <v>5.09</v>
      </c>
      <c r="AN81">
        <v>0</v>
      </c>
      <c r="AO81">
        <v>0</v>
      </c>
      <c r="AP81">
        <v>7.42</v>
      </c>
      <c r="AQ81">
        <v>60.09</v>
      </c>
      <c r="AR81">
        <v>1.6</v>
      </c>
      <c r="AS81">
        <v>18.18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2037.2099999999998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181.38</v>
      </c>
      <c r="L82">
        <v>233.17</v>
      </c>
      <c r="M82">
        <v>88.83</v>
      </c>
      <c r="N82">
        <v>114.66</v>
      </c>
      <c r="O82">
        <v>120.03</v>
      </c>
      <c r="P82">
        <v>134.86000000000001</v>
      </c>
      <c r="Q82">
        <v>13.79</v>
      </c>
      <c r="R82">
        <v>30.67</v>
      </c>
      <c r="S82">
        <v>15.05</v>
      </c>
      <c r="T82">
        <v>0</v>
      </c>
      <c r="U82">
        <v>404.32</v>
      </c>
      <c r="V82">
        <v>15.15</v>
      </c>
      <c r="W82">
        <v>34.42</v>
      </c>
      <c r="X82">
        <v>141.74</v>
      </c>
      <c r="Y82">
        <v>0</v>
      </c>
      <c r="Z82">
        <v>0</v>
      </c>
      <c r="AA82">
        <v>26.23</v>
      </c>
      <c r="AB82">
        <v>0</v>
      </c>
      <c r="AC82">
        <v>9.35</v>
      </c>
      <c r="AD82">
        <v>17.600000000000001</v>
      </c>
      <c r="AE82">
        <v>47.72</v>
      </c>
      <c r="AF82">
        <v>8.56</v>
      </c>
      <c r="AG82">
        <v>40.43</v>
      </c>
      <c r="AH82">
        <v>90.33</v>
      </c>
      <c r="AI82">
        <v>31.96</v>
      </c>
      <c r="AJ82">
        <v>0</v>
      </c>
      <c r="AK82">
        <v>50.23</v>
      </c>
      <c r="AL82">
        <v>2.25</v>
      </c>
      <c r="AM82">
        <v>0</v>
      </c>
      <c r="AN82">
        <v>0</v>
      </c>
      <c r="AO82">
        <v>0</v>
      </c>
      <c r="AP82">
        <v>7.42</v>
      </c>
      <c r="AQ82">
        <v>60.09</v>
      </c>
      <c r="AR82">
        <v>1.6</v>
      </c>
      <c r="AS82">
        <v>4.41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1945.5599999999997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181.38</v>
      </c>
      <c r="L83">
        <v>232.69</v>
      </c>
      <c r="M83">
        <v>88.83</v>
      </c>
      <c r="N83">
        <v>114.66</v>
      </c>
      <c r="O83">
        <v>120.03</v>
      </c>
      <c r="P83">
        <v>134.86000000000001</v>
      </c>
      <c r="Q83">
        <v>12.9</v>
      </c>
      <c r="R83">
        <v>35.28</v>
      </c>
      <c r="S83">
        <v>15.05</v>
      </c>
      <c r="T83">
        <v>0</v>
      </c>
      <c r="U83">
        <v>404.32</v>
      </c>
      <c r="V83">
        <v>15.15</v>
      </c>
      <c r="W83">
        <v>34.42</v>
      </c>
      <c r="X83">
        <v>141.74</v>
      </c>
      <c r="Y83">
        <v>0</v>
      </c>
      <c r="Z83">
        <v>0</v>
      </c>
      <c r="AA83">
        <v>11.44</v>
      </c>
      <c r="AB83">
        <v>11.59</v>
      </c>
      <c r="AC83">
        <v>9.35</v>
      </c>
      <c r="AD83">
        <v>8.8000000000000007</v>
      </c>
      <c r="AE83">
        <v>31.82</v>
      </c>
      <c r="AF83">
        <v>8.56</v>
      </c>
      <c r="AG83">
        <v>40.43</v>
      </c>
      <c r="AH83">
        <v>90.33</v>
      </c>
      <c r="AI83">
        <v>31.96</v>
      </c>
      <c r="AJ83">
        <v>0</v>
      </c>
      <c r="AK83">
        <v>50.23</v>
      </c>
      <c r="AL83">
        <v>2.25</v>
      </c>
      <c r="AM83">
        <v>0</v>
      </c>
      <c r="AN83">
        <v>0</v>
      </c>
      <c r="AO83">
        <v>0</v>
      </c>
      <c r="AP83">
        <v>7.42</v>
      </c>
      <c r="AQ83">
        <v>60.09</v>
      </c>
      <c r="AR83">
        <v>1.6</v>
      </c>
      <c r="AS83">
        <v>4.41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1920.8999999999996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181.38</v>
      </c>
      <c r="L84">
        <v>232.69</v>
      </c>
      <c r="M84">
        <v>88.83</v>
      </c>
      <c r="N84">
        <v>114.66</v>
      </c>
      <c r="O84">
        <v>120.03</v>
      </c>
      <c r="P84">
        <v>134.86000000000001</v>
      </c>
      <c r="Q84">
        <v>12.9</v>
      </c>
      <c r="R84">
        <v>35.28</v>
      </c>
      <c r="S84">
        <v>17.66</v>
      </c>
      <c r="T84">
        <v>0</v>
      </c>
      <c r="U84">
        <v>404.32</v>
      </c>
      <c r="V84">
        <v>15.15</v>
      </c>
      <c r="W84">
        <v>34.42</v>
      </c>
      <c r="X84">
        <v>141.74</v>
      </c>
      <c r="Y84">
        <v>0</v>
      </c>
      <c r="Z84">
        <v>0</v>
      </c>
      <c r="AA84">
        <v>0</v>
      </c>
      <c r="AB84">
        <v>11.59</v>
      </c>
      <c r="AC84">
        <v>9.35</v>
      </c>
      <c r="AD84">
        <v>8.8000000000000007</v>
      </c>
      <c r="AE84">
        <v>31.82</v>
      </c>
      <c r="AF84">
        <v>8.56</v>
      </c>
      <c r="AG84">
        <v>40.43</v>
      </c>
      <c r="AH84">
        <v>67.75</v>
      </c>
      <c r="AI84">
        <v>31.96</v>
      </c>
      <c r="AJ84">
        <v>0</v>
      </c>
      <c r="AK84">
        <v>50.23</v>
      </c>
      <c r="AL84">
        <v>2.25</v>
      </c>
      <c r="AM84">
        <v>0</v>
      </c>
      <c r="AN84">
        <v>0</v>
      </c>
      <c r="AO84">
        <v>0</v>
      </c>
      <c r="AP84">
        <v>7.42</v>
      </c>
      <c r="AQ84">
        <v>45.08</v>
      </c>
      <c r="AR84">
        <v>1.6</v>
      </c>
      <c r="AS84">
        <v>4.41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1874.4799999999998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181.38</v>
      </c>
      <c r="L85">
        <v>232.69</v>
      </c>
      <c r="M85">
        <v>88.83</v>
      </c>
      <c r="N85">
        <v>114.66</v>
      </c>
      <c r="O85">
        <v>120.03</v>
      </c>
      <c r="P85">
        <v>134.86000000000001</v>
      </c>
      <c r="Q85">
        <v>12.9</v>
      </c>
      <c r="R85">
        <v>35.28</v>
      </c>
      <c r="S85">
        <v>17.66</v>
      </c>
      <c r="T85">
        <v>0</v>
      </c>
      <c r="U85">
        <v>404.32</v>
      </c>
      <c r="V85">
        <v>15.15</v>
      </c>
      <c r="W85">
        <v>34.42</v>
      </c>
      <c r="X85">
        <v>141.74</v>
      </c>
      <c r="Y85">
        <v>0</v>
      </c>
      <c r="Z85">
        <v>0</v>
      </c>
      <c r="AA85">
        <v>0</v>
      </c>
      <c r="AB85">
        <v>11.59</v>
      </c>
      <c r="AC85">
        <v>9.35</v>
      </c>
      <c r="AD85">
        <v>8.8000000000000007</v>
      </c>
      <c r="AE85">
        <v>31.82</v>
      </c>
      <c r="AF85">
        <v>8.56</v>
      </c>
      <c r="AG85">
        <v>40.43</v>
      </c>
      <c r="AH85">
        <v>45.17</v>
      </c>
      <c r="AI85">
        <v>31.96</v>
      </c>
      <c r="AJ85">
        <v>0</v>
      </c>
      <c r="AK85">
        <v>50.23</v>
      </c>
      <c r="AL85">
        <v>2.25</v>
      </c>
      <c r="AM85">
        <v>0</v>
      </c>
      <c r="AN85">
        <v>0</v>
      </c>
      <c r="AO85">
        <v>0</v>
      </c>
      <c r="AP85">
        <v>6.81</v>
      </c>
      <c r="AQ85">
        <v>45.08</v>
      </c>
      <c r="AR85">
        <v>1.6</v>
      </c>
      <c r="AS85">
        <v>4.41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1851.2899999999997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212.96</v>
      </c>
      <c r="L86">
        <v>236.97</v>
      </c>
      <c r="M86">
        <v>88.83</v>
      </c>
      <c r="N86">
        <v>114.66</v>
      </c>
      <c r="O86">
        <v>120.03</v>
      </c>
      <c r="P86">
        <v>134.86000000000001</v>
      </c>
      <c r="Q86">
        <v>12.9</v>
      </c>
      <c r="R86">
        <v>35.28</v>
      </c>
      <c r="S86">
        <v>17.66</v>
      </c>
      <c r="T86">
        <v>0</v>
      </c>
      <c r="U86">
        <v>404.32</v>
      </c>
      <c r="V86">
        <v>15.15</v>
      </c>
      <c r="W86">
        <v>34.42</v>
      </c>
      <c r="X86">
        <v>141.74</v>
      </c>
      <c r="Y86">
        <v>0</v>
      </c>
      <c r="Z86">
        <v>0</v>
      </c>
      <c r="AA86">
        <v>0</v>
      </c>
      <c r="AB86">
        <v>11.59</v>
      </c>
      <c r="AC86">
        <v>9.35</v>
      </c>
      <c r="AD86">
        <v>8.8000000000000007</v>
      </c>
      <c r="AE86">
        <v>31.82</v>
      </c>
      <c r="AF86">
        <v>8.56</v>
      </c>
      <c r="AG86">
        <v>40.43</v>
      </c>
      <c r="AH86">
        <v>21.03</v>
      </c>
      <c r="AI86">
        <v>4.91</v>
      </c>
      <c r="AJ86">
        <v>0</v>
      </c>
      <c r="AK86">
        <v>50.23</v>
      </c>
      <c r="AL86">
        <v>2.25</v>
      </c>
      <c r="AM86">
        <v>0</v>
      </c>
      <c r="AN86">
        <v>0</v>
      </c>
      <c r="AO86">
        <v>0</v>
      </c>
      <c r="AP86">
        <v>6.81</v>
      </c>
      <c r="AQ86">
        <v>45.08</v>
      </c>
      <c r="AR86">
        <v>1.6</v>
      </c>
      <c r="AS86">
        <v>4.41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1835.9599999999996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237.1</v>
      </c>
      <c r="L87">
        <v>236.97</v>
      </c>
      <c r="M87">
        <v>88.83</v>
      </c>
      <c r="N87">
        <v>114.66</v>
      </c>
      <c r="O87">
        <v>120.03</v>
      </c>
      <c r="P87">
        <v>134.86000000000001</v>
      </c>
      <c r="Q87">
        <v>12.69</v>
      </c>
      <c r="R87">
        <v>35.28</v>
      </c>
      <c r="S87">
        <v>14.92</v>
      </c>
      <c r="T87">
        <v>0</v>
      </c>
      <c r="U87">
        <v>404.32</v>
      </c>
      <c r="V87">
        <v>15.15</v>
      </c>
      <c r="W87">
        <v>34.42</v>
      </c>
      <c r="X87">
        <v>141.74</v>
      </c>
      <c r="Y87">
        <v>0</v>
      </c>
      <c r="Z87">
        <v>0</v>
      </c>
      <c r="AA87">
        <v>0</v>
      </c>
      <c r="AB87">
        <v>11.59</v>
      </c>
      <c r="AC87">
        <v>9.35</v>
      </c>
      <c r="AD87">
        <v>8.8000000000000007</v>
      </c>
      <c r="AE87">
        <v>31.82</v>
      </c>
      <c r="AF87">
        <v>8.56</v>
      </c>
      <c r="AG87">
        <v>40.43</v>
      </c>
      <c r="AH87">
        <v>21.03</v>
      </c>
      <c r="AI87">
        <v>2.46</v>
      </c>
      <c r="AJ87">
        <v>0</v>
      </c>
      <c r="AK87">
        <v>50.23</v>
      </c>
      <c r="AL87">
        <v>2.25</v>
      </c>
      <c r="AM87">
        <v>0</v>
      </c>
      <c r="AN87">
        <v>0</v>
      </c>
      <c r="AO87">
        <v>0</v>
      </c>
      <c r="AP87">
        <v>6.18</v>
      </c>
      <c r="AQ87">
        <v>28.84</v>
      </c>
      <c r="AR87">
        <v>2.66</v>
      </c>
      <c r="AS87">
        <v>4.41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1838.8899999999999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261.24</v>
      </c>
      <c r="L88">
        <v>236.97</v>
      </c>
      <c r="M88">
        <v>88.83</v>
      </c>
      <c r="N88">
        <v>114.66</v>
      </c>
      <c r="O88">
        <v>120.03</v>
      </c>
      <c r="P88">
        <v>134.86000000000001</v>
      </c>
      <c r="Q88">
        <v>12.69</v>
      </c>
      <c r="R88">
        <v>35.28</v>
      </c>
      <c r="S88">
        <v>14.92</v>
      </c>
      <c r="T88">
        <v>0</v>
      </c>
      <c r="U88">
        <v>404.32</v>
      </c>
      <c r="V88">
        <v>15.15</v>
      </c>
      <c r="W88">
        <v>34.42</v>
      </c>
      <c r="X88">
        <v>141.74</v>
      </c>
      <c r="Y88">
        <v>0</v>
      </c>
      <c r="Z88">
        <v>0</v>
      </c>
      <c r="AA88">
        <v>0</v>
      </c>
      <c r="AB88">
        <v>11.59</v>
      </c>
      <c r="AC88">
        <v>9.35</v>
      </c>
      <c r="AD88">
        <v>8.8000000000000007</v>
      </c>
      <c r="AE88">
        <v>31.82</v>
      </c>
      <c r="AF88">
        <v>8.56</v>
      </c>
      <c r="AG88">
        <v>40.43</v>
      </c>
      <c r="AH88">
        <v>21.03</v>
      </c>
      <c r="AI88">
        <v>0</v>
      </c>
      <c r="AJ88">
        <v>0</v>
      </c>
      <c r="AK88">
        <v>50.23</v>
      </c>
      <c r="AL88">
        <v>2.25</v>
      </c>
      <c r="AM88">
        <v>0</v>
      </c>
      <c r="AN88">
        <v>0</v>
      </c>
      <c r="AO88">
        <v>0</v>
      </c>
      <c r="AP88">
        <v>6.18</v>
      </c>
      <c r="AQ88">
        <v>28.84</v>
      </c>
      <c r="AR88">
        <v>37.840000000000003</v>
      </c>
      <c r="AS88">
        <v>4.41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1895.7499999999998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285.37</v>
      </c>
      <c r="L89">
        <v>236.97</v>
      </c>
      <c r="M89">
        <v>88.83</v>
      </c>
      <c r="N89">
        <v>114.66</v>
      </c>
      <c r="O89">
        <v>120.03</v>
      </c>
      <c r="P89">
        <v>134.86000000000001</v>
      </c>
      <c r="Q89">
        <v>12.9</v>
      </c>
      <c r="R89">
        <v>35.28</v>
      </c>
      <c r="S89">
        <v>17.66</v>
      </c>
      <c r="T89">
        <v>0</v>
      </c>
      <c r="U89">
        <v>404.32</v>
      </c>
      <c r="V89">
        <v>15.15</v>
      </c>
      <c r="W89">
        <v>34.42</v>
      </c>
      <c r="X89">
        <v>141.74</v>
      </c>
      <c r="Y89">
        <v>0</v>
      </c>
      <c r="Z89">
        <v>0</v>
      </c>
      <c r="AA89">
        <v>0</v>
      </c>
      <c r="AB89">
        <v>11.59</v>
      </c>
      <c r="AC89">
        <v>0</v>
      </c>
      <c r="AD89">
        <v>8.8000000000000007</v>
      </c>
      <c r="AE89">
        <v>31.82</v>
      </c>
      <c r="AF89">
        <v>8.56</v>
      </c>
      <c r="AG89">
        <v>40.43</v>
      </c>
      <c r="AH89">
        <v>21.03</v>
      </c>
      <c r="AI89">
        <v>0</v>
      </c>
      <c r="AJ89">
        <v>0</v>
      </c>
      <c r="AK89">
        <v>50.23</v>
      </c>
      <c r="AL89">
        <v>2.25</v>
      </c>
      <c r="AM89">
        <v>0</v>
      </c>
      <c r="AN89">
        <v>0</v>
      </c>
      <c r="AO89">
        <v>0</v>
      </c>
      <c r="AP89">
        <v>6.18</v>
      </c>
      <c r="AQ89">
        <v>28.84</v>
      </c>
      <c r="AR89">
        <v>37.840000000000003</v>
      </c>
      <c r="AS89">
        <v>4.41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1913.48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290.02</v>
      </c>
      <c r="L90">
        <v>236.97</v>
      </c>
      <c r="M90">
        <v>88.83</v>
      </c>
      <c r="N90">
        <v>114.66</v>
      </c>
      <c r="O90">
        <v>120.03</v>
      </c>
      <c r="P90">
        <v>134.86000000000001</v>
      </c>
      <c r="Q90">
        <v>12.9</v>
      </c>
      <c r="R90">
        <v>35.28</v>
      </c>
      <c r="S90">
        <v>17.66</v>
      </c>
      <c r="T90">
        <v>0</v>
      </c>
      <c r="U90">
        <v>404.32</v>
      </c>
      <c r="V90">
        <v>15.15</v>
      </c>
      <c r="W90">
        <v>34.42</v>
      </c>
      <c r="X90">
        <v>141.74</v>
      </c>
      <c r="Y90">
        <v>0</v>
      </c>
      <c r="Z90">
        <v>0</v>
      </c>
      <c r="AA90">
        <v>0</v>
      </c>
      <c r="AB90">
        <v>11.59</v>
      </c>
      <c r="AC90">
        <v>0</v>
      </c>
      <c r="AD90">
        <v>8.8000000000000007</v>
      </c>
      <c r="AE90">
        <v>31.82</v>
      </c>
      <c r="AF90">
        <v>8.56</v>
      </c>
      <c r="AG90">
        <v>40.43</v>
      </c>
      <c r="AH90">
        <v>21.03</v>
      </c>
      <c r="AI90">
        <v>0</v>
      </c>
      <c r="AJ90">
        <v>0</v>
      </c>
      <c r="AK90">
        <v>50.23</v>
      </c>
      <c r="AL90">
        <v>2.25</v>
      </c>
      <c r="AM90">
        <v>0</v>
      </c>
      <c r="AN90">
        <v>0</v>
      </c>
      <c r="AO90">
        <v>0</v>
      </c>
      <c r="AP90">
        <v>6.18</v>
      </c>
      <c r="AQ90">
        <v>28.84</v>
      </c>
      <c r="AR90">
        <v>2.66</v>
      </c>
      <c r="AS90">
        <v>4.41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1882.95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308.36</v>
      </c>
      <c r="L91">
        <v>256.27999999999997</v>
      </c>
      <c r="M91">
        <v>88.83</v>
      </c>
      <c r="N91">
        <v>114.66</v>
      </c>
      <c r="O91">
        <v>120.03</v>
      </c>
      <c r="P91">
        <v>134.86000000000001</v>
      </c>
      <c r="Q91">
        <v>12.9</v>
      </c>
      <c r="R91">
        <v>35.28</v>
      </c>
      <c r="S91">
        <v>17.66</v>
      </c>
      <c r="T91">
        <v>0</v>
      </c>
      <c r="U91">
        <v>404.32</v>
      </c>
      <c r="V91">
        <v>15.15</v>
      </c>
      <c r="W91">
        <v>34.42</v>
      </c>
      <c r="X91">
        <v>141.74</v>
      </c>
      <c r="Y91">
        <v>0</v>
      </c>
      <c r="Z91">
        <v>0</v>
      </c>
      <c r="AA91">
        <v>0</v>
      </c>
      <c r="AB91">
        <v>11.59</v>
      </c>
      <c r="AC91">
        <v>0</v>
      </c>
      <c r="AD91">
        <v>8.8000000000000007</v>
      </c>
      <c r="AE91">
        <v>31.82</v>
      </c>
      <c r="AF91">
        <v>8.56</v>
      </c>
      <c r="AG91">
        <v>40.43</v>
      </c>
      <c r="AH91">
        <v>21.03</v>
      </c>
      <c r="AI91">
        <v>0</v>
      </c>
      <c r="AJ91">
        <v>0</v>
      </c>
      <c r="AK91">
        <v>50.23</v>
      </c>
      <c r="AL91">
        <v>2.25</v>
      </c>
      <c r="AM91">
        <v>0</v>
      </c>
      <c r="AN91">
        <v>0</v>
      </c>
      <c r="AO91">
        <v>0</v>
      </c>
      <c r="AP91">
        <v>6.18</v>
      </c>
      <c r="AQ91">
        <v>15.02</v>
      </c>
      <c r="AR91">
        <v>1.6</v>
      </c>
      <c r="AS91">
        <v>4.41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1905.72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308.36</v>
      </c>
      <c r="L92">
        <v>256.27999999999997</v>
      </c>
      <c r="M92">
        <v>88.83</v>
      </c>
      <c r="N92">
        <v>114.66</v>
      </c>
      <c r="O92">
        <v>120.03</v>
      </c>
      <c r="P92">
        <v>134.86000000000001</v>
      </c>
      <c r="Q92">
        <v>12.9</v>
      </c>
      <c r="R92">
        <v>35.28</v>
      </c>
      <c r="S92">
        <v>17.66</v>
      </c>
      <c r="T92">
        <v>0</v>
      </c>
      <c r="U92">
        <v>404.32</v>
      </c>
      <c r="V92">
        <v>15.15</v>
      </c>
      <c r="W92">
        <v>34.42</v>
      </c>
      <c r="X92">
        <v>141.74</v>
      </c>
      <c r="Y92">
        <v>0</v>
      </c>
      <c r="Z92">
        <v>0</v>
      </c>
      <c r="AA92">
        <v>0</v>
      </c>
      <c r="AB92">
        <v>11.59</v>
      </c>
      <c r="AC92">
        <v>0</v>
      </c>
      <c r="AD92">
        <v>8.8000000000000007</v>
      </c>
      <c r="AE92">
        <v>31.82</v>
      </c>
      <c r="AF92">
        <v>8.56</v>
      </c>
      <c r="AG92">
        <v>40.43</v>
      </c>
      <c r="AH92">
        <v>21.03</v>
      </c>
      <c r="AI92">
        <v>0</v>
      </c>
      <c r="AJ92">
        <v>0</v>
      </c>
      <c r="AK92">
        <v>50.23</v>
      </c>
      <c r="AL92">
        <v>2.25</v>
      </c>
      <c r="AM92">
        <v>0</v>
      </c>
      <c r="AN92">
        <v>0</v>
      </c>
      <c r="AO92">
        <v>0</v>
      </c>
      <c r="AP92">
        <v>6.18</v>
      </c>
      <c r="AQ92">
        <v>15.02</v>
      </c>
      <c r="AR92">
        <v>1.6</v>
      </c>
      <c r="AS92">
        <v>4.41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1905.72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308.36</v>
      </c>
      <c r="L93">
        <v>256.27999999999997</v>
      </c>
      <c r="M93">
        <v>88.83</v>
      </c>
      <c r="N93">
        <v>114.66</v>
      </c>
      <c r="O93">
        <v>120.03</v>
      </c>
      <c r="P93">
        <v>134.86000000000001</v>
      </c>
      <c r="Q93">
        <v>12.9</v>
      </c>
      <c r="R93">
        <v>35.28</v>
      </c>
      <c r="S93">
        <v>17.66</v>
      </c>
      <c r="T93">
        <v>0</v>
      </c>
      <c r="U93">
        <v>404.32</v>
      </c>
      <c r="V93">
        <v>15.15</v>
      </c>
      <c r="W93">
        <v>34.42</v>
      </c>
      <c r="X93">
        <v>141.74</v>
      </c>
      <c r="Y93">
        <v>0</v>
      </c>
      <c r="Z93">
        <v>0</v>
      </c>
      <c r="AA93">
        <v>0</v>
      </c>
      <c r="AB93">
        <v>11.59</v>
      </c>
      <c r="AC93">
        <v>0</v>
      </c>
      <c r="AD93">
        <v>8.8000000000000007</v>
      </c>
      <c r="AE93">
        <v>31.82</v>
      </c>
      <c r="AF93">
        <v>8.56</v>
      </c>
      <c r="AG93">
        <v>40.43</v>
      </c>
      <c r="AH93">
        <v>0</v>
      </c>
      <c r="AI93">
        <v>0</v>
      </c>
      <c r="AJ93">
        <v>0</v>
      </c>
      <c r="AK93">
        <v>50.23</v>
      </c>
      <c r="AL93">
        <v>2.25</v>
      </c>
      <c r="AM93">
        <v>0</v>
      </c>
      <c r="AN93">
        <v>0</v>
      </c>
      <c r="AO93">
        <v>0</v>
      </c>
      <c r="AP93">
        <v>6.18</v>
      </c>
      <c r="AQ93">
        <v>0</v>
      </c>
      <c r="AR93">
        <v>1.6</v>
      </c>
      <c r="AS93">
        <v>4.41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1869.67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308.36</v>
      </c>
      <c r="L94">
        <v>256.27999999999997</v>
      </c>
      <c r="M94">
        <v>88.83</v>
      </c>
      <c r="N94">
        <v>114.66</v>
      </c>
      <c r="O94">
        <v>120.03</v>
      </c>
      <c r="P94">
        <v>130.34</v>
      </c>
      <c r="Q94">
        <v>12.9</v>
      </c>
      <c r="R94">
        <v>35.28</v>
      </c>
      <c r="S94">
        <v>17.66</v>
      </c>
      <c r="T94">
        <v>0</v>
      </c>
      <c r="U94">
        <v>404.32</v>
      </c>
      <c r="V94">
        <v>15.15</v>
      </c>
      <c r="W94">
        <v>34.42</v>
      </c>
      <c r="X94">
        <v>141.74</v>
      </c>
      <c r="Y94">
        <v>0</v>
      </c>
      <c r="Z94">
        <v>0</v>
      </c>
      <c r="AA94">
        <v>0</v>
      </c>
      <c r="AB94">
        <v>11.59</v>
      </c>
      <c r="AC94">
        <v>0</v>
      </c>
      <c r="AD94">
        <v>8.8000000000000007</v>
      </c>
      <c r="AE94">
        <v>31.82</v>
      </c>
      <c r="AF94">
        <v>8.56</v>
      </c>
      <c r="AG94">
        <v>40.43</v>
      </c>
      <c r="AH94">
        <v>0</v>
      </c>
      <c r="AI94">
        <v>0</v>
      </c>
      <c r="AJ94">
        <v>0</v>
      </c>
      <c r="AK94">
        <v>50.23</v>
      </c>
      <c r="AL94">
        <v>2.25</v>
      </c>
      <c r="AM94">
        <v>0</v>
      </c>
      <c r="AN94">
        <v>0</v>
      </c>
      <c r="AO94">
        <v>0</v>
      </c>
      <c r="AP94">
        <v>6.18</v>
      </c>
      <c r="AQ94">
        <v>0</v>
      </c>
      <c r="AR94">
        <v>1.6</v>
      </c>
      <c r="AS94">
        <v>4.41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1865.15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304.5</v>
      </c>
      <c r="L95">
        <v>256.27999999999997</v>
      </c>
      <c r="M95">
        <v>88.83</v>
      </c>
      <c r="N95">
        <v>114.66</v>
      </c>
      <c r="O95">
        <v>120.03</v>
      </c>
      <c r="P95">
        <v>126</v>
      </c>
      <c r="Q95">
        <v>12.9</v>
      </c>
      <c r="R95">
        <v>35.28</v>
      </c>
      <c r="S95">
        <v>17.66</v>
      </c>
      <c r="T95">
        <v>0</v>
      </c>
      <c r="U95">
        <v>404.32</v>
      </c>
      <c r="V95">
        <v>15.15</v>
      </c>
      <c r="W95">
        <v>34.42</v>
      </c>
      <c r="X95">
        <v>141.74</v>
      </c>
      <c r="Y95">
        <v>0</v>
      </c>
      <c r="Z95">
        <v>0</v>
      </c>
      <c r="AA95">
        <v>0</v>
      </c>
      <c r="AB95">
        <v>11.59</v>
      </c>
      <c r="AC95">
        <v>0</v>
      </c>
      <c r="AD95">
        <v>8.8000000000000007</v>
      </c>
      <c r="AE95">
        <v>31.82</v>
      </c>
      <c r="AF95">
        <v>8.56</v>
      </c>
      <c r="AG95">
        <v>40.43</v>
      </c>
      <c r="AH95">
        <v>0</v>
      </c>
      <c r="AI95">
        <v>0</v>
      </c>
      <c r="AJ95">
        <v>0</v>
      </c>
      <c r="AK95">
        <v>50.23</v>
      </c>
      <c r="AL95">
        <v>2.25</v>
      </c>
      <c r="AM95">
        <v>0</v>
      </c>
      <c r="AN95">
        <v>0</v>
      </c>
      <c r="AO95">
        <v>0</v>
      </c>
      <c r="AP95">
        <v>6.18</v>
      </c>
      <c r="AQ95">
        <v>0</v>
      </c>
      <c r="AR95">
        <v>1.6</v>
      </c>
      <c r="AS95">
        <v>4.41</v>
      </c>
      <c r="AT95">
        <v>17.2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1854.8400000000001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290.02</v>
      </c>
      <c r="L96">
        <v>256.27999999999997</v>
      </c>
      <c r="M96">
        <v>88.83</v>
      </c>
      <c r="N96">
        <v>114.66</v>
      </c>
      <c r="O96">
        <v>120.03</v>
      </c>
      <c r="P96">
        <v>121.65</v>
      </c>
      <c r="Q96">
        <v>12.9</v>
      </c>
      <c r="R96">
        <v>35.28</v>
      </c>
      <c r="S96">
        <v>17.66</v>
      </c>
      <c r="T96">
        <v>0</v>
      </c>
      <c r="U96">
        <v>404.32</v>
      </c>
      <c r="V96">
        <v>15.15</v>
      </c>
      <c r="W96">
        <v>34.42</v>
      </c>
      <c r="X96">
        <v>141.74</v>
      </c>
      <c r="Y96">
        <v>0</v>
      </c>
      <c r="Z96">
        <v>0</v>
      </c>
      <c r="AA96">
        <v>0</v>
      </c>
      <c r="AB96">
        <v>11.59</v>
      </c>
      <c r="AC96">
        <v>0</v>
      </c>
      <c r="AD96">
        <v>8.8000000000000007</v>
      </c>
      <c r="AE96">
        <v>31.82</v>
      </c>
      <c r="AF96">
        <v>8.56</v>
      </c>
      <c r="AG96">
        <v>40.43</v>
      </c>
      <c r="AH96">
        <v>0</v>
      </c>
      <c r="AI96">
        <v>0</v>
      </c>
      <c r="AJ96">
        <v>0</v>
      </c>
      <c r="AK96">
        <v>50.23</v>
      </c>
      <c r="AL96">
        <v>2.25</v>
      </c>
      <c r="AM96">
        <v>0</v>
      </c>
      <c r="AN96">
        <v>0</v>
      </c>
      <c r="AO96">
        <v>0</v>
      </c>
      <c r="AP96">
        <v>6.18</v>
      </c>
      <c r="AQ96">
        <v>0</v>
      </c>
      <c r="AR96">
        <v>1.6</v>
      </c>
      <c r="AS96">
        <v>4.41</v>
      </c>
      <c r="AT96">
        <v>17.2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1836.01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290.02</v>
      </c>
      <c r="L97">
        <v>256.27999999999997</v>
      </c>
      <c r="M97">
        <v>88.83</v>
      </c>
      <c r="N97">
        <v>114.66</v>
      </c>
      <c r="O97">
        <v>120.03</v>
      </c>
      <c r="P97">
        <v>115.86</v>
      </c>
      <c r="Q97">
        <v>12.9</v>
      </c>
      <c r="R97">
        <v>35.28</v>
      </c>
      <c r="S97">
        <v>17.66</v>
      </c>
      <c r="T97">
        <v>0</v>
      </c>
      <c r="U97">
        <v>404.32</v>
      </c>
      <c r="V97">
        <v>15.15</v>
      </c>
      <c r="W97">
        <v>34.42</v>
      </c>
      <c r="X97">
        <v>141.74</v>
      </c>
      <c r="Y97">
        <v>0</v>
      </c>
      <c r="Z97">
        <v>0</v>
      </c>
      <c r="AA97">
        <v>0</v>
      </c>
      <c r="AB97">
        <v>2.3199999999999998</v>
      </c>
      <c r="AC97">
        <v>0</v>
      </c>
      <c r="AD97">
        <v>8.8000000000000007</v>
      </c>
      <c r="AE97">
        <v>31.82</v>
      </c>
      <c r="AF97">
        <v>8.56</v>
      </c>
      <c r="AG97">
        <v>40.43</v>
      </c>
      <c r="AH97">
        <v>0</v>
      </c>
      <c r="AI97">
        <v>0</v>
      </c>
      <c r="AJ97">
        <v>0</v>
      </c>
      <c r="AK97">
        <v>50.23</v>
      </c>
      <c r="AL97">
        <v>2.25</v>
      </c>
      <c r="AM97">
        <v>0</v>
      </c>
      <c r="AN97">
        <v>0</v>
      </c>
      <c r="AO97">
        <v>0</v>
      </c>
      <c r="AP97">
        <v>7.42</v>
      </c>
      <c r="AQ97">
        <v>0</v>
      </c>
      <c r="AR97">
        <v>1.6</v>
      </c>
      <c r="AS97">
        <v>4.41</v>
      </c>
      <c r="AT97">
        <v>16.13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1821.1200000000001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290.02</v>
      </c>
      <c r="L98">
        <v>256.27999999999997</v>
      </c>
      <c r="M98">
        <v>88.83</v>
      </c>
      <c r="N98">
        <v>114.66</v>
      </c>
      <c r="O98">
        <v>120.03</v>
      </c>
      <c r="P98">
        <v>110.07</v>
      </c>
      <c r="Q98">
        <v>12.9</v>
      </c>
      <c r="R98">
        <v>35.28</v>
      </c>
      <c r="S98">
        <v>17.66</v>
      </c>
      <c r="T98">
        <v>0</v>
      </c>
      <c r="U98">
        <v>404.32</v>
      </c>
      <c r="V98">
        <v>15.15</v>
      </c>
      <c r="W98">
        <v>34.42</v>
      </c>
      <c r="X98">
        <v>141.74</v>
      </c>
      <c r="Y98">
        <v>0</v>
      </c>
      <c r="Z98">
        <v>0</v>
      </c>
      <c r="AA98">
        <v>0</v>
      </c>
      <c r="AB98">
        <v>2.3199999999999998</v>
      </c>
      <c r="AC98">
        <v>0</v>
      </c>
      <c r="AD98">
        <v>8.8000000000000007</v>
      </c>
      <c r="AE98">
        <v>31.82</v>
      </c>
      <c r="AF98">
        <v>8.56</v>
      </c>
      <c r="AG98">
        <v>40.43</v>
      </c>
      <c r="AH98">
        <v>0</v>
      </c>
      <c r="AI98">
        <v>0</v>
      </c>
      <c r="AJ98">
        <v>0</v>
      </c>
      <c r="AK98">
        <v>50.23</v>
      </c>
      <c r="AL98">
        <v>2.25</v>
      </c>
      <c r="AM98">
        <v>0</v>
      </c>
      <c r="AN98">
        <v>0</v>
      </c>
      <c r="AO98">
        <v>0</v>
      </c>
      <c r="AP98">
        <v>7.42</v>
      </c>
      <c r="AQ98">
        <v>0</v>
      </c>
      <c r="AR98">
        <v>1.6</v>
      </c>
      <c r="AS98">
        <v>4.41</v>
      </c>
      <c r="AT98">
        <v>16.13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1815.3300000000002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4.9860599999999922</v>
      </c>
      <c r="L99">
        <f t="shared" si="2"/>
        <v>5.6678949999999952</v>
      </c>
      <c r="M99">
        <f t="shared" si="2"/>
        <v>2.0002174999999998</v>
      </c>
      <c r="N99">
        <f t="shared" si="2"/>
        <v>2.5600449999999979</v>
      </c>
      <c r="O99">
        <f t="shared" si="2"/>
        <v>2.744540000000006</v>
      </c>
      <c r="P99">
        <f t="shared" si="2"/>
        <v>2.8956275000000042</v>
      </c>
      <c r="Q99">
        <f t="shared" si="2"/>
        <v>0.32358500000000057</v>
      </c>
      <c r="R99">
        <f t="shared" si="2"/>
        <v>0.70296000000000081</v>
      </c>
      <c r="S99">
        <f t="shared" si="2"/>
        <v>0.2752199999999998</v>
      </c>
      <c r="T99">
        <f t="shared" si="2"/>
        <v>0</v>
      </c>
      <c r="U99">
        <f t="shared" si="2"/>
        <v>8.8984650000000016</v>
      </c>
      <c r="V99">
        <f t="shared" si="2"/>
        <v>0.32035750000000052</v>
      </c>
      <c r="W99">
        <f t="shared" si="2"/>
        <v>0.68502000000000041</v>
      </c>
      <c r="X99">
        <f t="shared" si="2"/>
        <v>2.8176149999999995</v>
      </c>
      <c r="Y99">
        <f t="shared" si="2"/>
        <v>0</v>
      </c>
      <c r="Z99">
        <f t="shared" si="2"/>
        <v>6.4559999999999992E-2</v>
      </c>
      <c r="AA99">
        <f t="shared" si="2"/>
        <v>0.12969999999999998</v>
      </c>
      <c r="AB99">
        <f t="shared" si="2"/>
        <v>0.20567250000000009</v>
      </c>
      <c r="AC99">
        <f t="shared" si="2"/>
        <v>0.13793250000000004</v>
      </c>
      <c r="AD99">
        <f t="shared" si="2"/>
        <v>0.26317999999999986</v>
      </c>
      <c r="AE99">
        <f t="shared" si="2"/>
        <v>0.69203500000000062</v>
      </c>
      <c r="AF99">
        <f t="shared" si="2"/>
        <v>0.22021999999999953</v>
      </c>
      <c r="AG99">
        <f t="shared" si="2"/>
        <v>0.97031999999999829</v>
      </c>
      <c r="AH99">
        <f t="shared" si="2"/>
        <v>1.0091675</v>
      </c>
      <c r="AI99">
        <f t="shared" si="2"/>
        <v>0.103865</v>
      </c>
      <c r="AJ99">
        <f t="shared" si="2"/>
        <v>0</v>
      </c>
      <c r="AK99">
        <f t="shared" si="2"/>
        <v>1.2055199999999986</v>
      </c>
      <c r="AL99">
        <f t="shared" si="2"/>
        <v>0.38369000000000031</v>
      </c>
      <c r="AM99">
        <f t="shared" si="2"/>
        <v>3.0540000000000005E-2</v>
      </c>
      <c r="AN99">
        <f t="shared" si="2"/>
        <v>0</v>
      </c>
      <c r="AO99">
        <f t="shared" si="2"/>
        <v>0</v>
      </c>
      <c r="AP99">
        <f t="shared" si="2"/>
        <v>0.1636849999999998</v>
      </c>
      <c r="AQ99">
        <f t="shared" si="2"/>
        <v>0.42637499999999984</v>
      </c>
      <c r="AR99">
        <f t="shared" si="2"/>
        <v>0.14977000000000029</v>
      </c>
      <c r="AS99">
        <f t="shared" si="2"/>
        <v>0.14715000000000006</v>
      </c>
      <c r="AT99">
        <f t="shared" si="2"/>
        <v>0.44396999999999931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41.624959999999994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45599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185.99</v>
      </c>
      <c r="C3" s="35">
        <v>57.64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70.39</v>
      </c>
      <c r="N3">
        <v>165.52</v>
      </c>
      <c r="O3">
        <v>53.1</v>
      </c>
      <c r="P3">
        <v>2.4</v>
      </c>
      <c r="Q3">
        <v>7.6</v>
      </c>
      <c r="R3" s="94">
        <v>0</v>
      </c>
      <c r="S3" s="94">
        <v>0</v>
      </c>
      <c r="T3" s="94">
        <v>0</v>
      </c>
      <c r="U3">
        <v>2.99</v>
      </c>
      <c r="V3">
        <v>0</v>
      </c>
      <c r="W3">
        <v>2.23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15</v>
      </c>
      <c r="AI3">
        <v>15</v>
      </c>
      <c r="AJ3">
        <v>26.74</v>
      </c>
      <c r="AK3">
        <v>0</v>
      </c>
      <c r="AL3">
        <v>0</v>
      </c>
    </row>
    <row r="4" spans="1:39">
      <c r="A4" t="s">
        <v>46</v>
      </c>
      <c r="B4" s="35">
        <v>171.51</v>
      </c>
      <c r="C4" s="35">
        <v>57.64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70.39</v>
      </c>
      <c r="N4">
        <v>165.52</v>
      </c>
      <c r="O4">
        <v>53.1</v>
      </c>
      <c r="P4">
        <v>2.4</v>
      </c>
      <c r="Q4">
        <v>7.4</v>
      </c>
      <c r="R4" s="94">
        <v>0</v>
      </c>
      <c r="S4" s="94">
        <v>0</v>
      </c>
      <c r="T4" s="94">
        <v>0</v>
      </c>
      <c r="U4">
        <v>2.99</v>
      </c>
      <c r="V4">
        <v>0</v>
      </c>
      <c r="W4">
        <v>2.23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15</v>
      </c>
      <c r="AI4">
        <v>15</v>
      </c>
      <c r="AJ4">
        <v>27.25</v>
      </c>
      <c r="AK4">
        <v>0</v>
      </c>
      <c r="AL4">
        <v>0</v>
      </c>
    </row>
    <row r="5" spans="1:39">
      <c r="A5" t="s">
        <v>47</v>
      </c>
      <c r="B5" s="35">
        <v>171.51</v>
      </c>
      <c r="C5" s="35">
        <v>57.64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70.39</v>
      </c>
      <c r="N5">
        <v>165.52</v>
      </c>
      <c r="O5">
        <v>53.1</v>
      </c>
      <c r="P5">
        <v>2.4</v>
      </c>
      <c r="Q5">
        <v>7.2</v>
      </c>
      <c r="R5" s="94">
        <v>0</v>
      </c>
      <c r="S5" s="94">
        <v>0</v>
      </c>
      <c r="T5" s="94">
        <v>0</v>
      </c>
      <c r="U5">
        <v>2.99</v>
      </c>
      <c r="V5">
        <v>0</v>
      </c>
      <c r="W5">
        <v>2.23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15</v>
      </c>
      <c r="AI5">
        <v>15</v>
      </c>
      <c r="AJ5">
        <v>27.25</v>
      </c>
      <c r="AK5">
        <v>0</v>
      </c>
      <c r="AL5">
        <v>0</v>
      </c>
    </row>
    <row r="6" spans="1:39">
      <c r="A6" t="s">
        <v>48</v>
      </c>
      <c r="B6" s="35">
        <v>171.51</v>
      </c>
      <c r="C6" s="35">
        <v>57.64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70.39</v>
      </c>
      <c r="N6">
        <v>165.52</v>
      </c>
      <c r="O6">
        <v>53.1</v>
      </c>
      <c r="P6">
        <v>2.4</v>
      </c>
      <c r="Q6">
        <v>7</v>
      </c>
      <c r="R6" s="94">
        <v>0</v>
      </c>
      <c r="S6" s="94">
        <v>0</v>
      </c>
      <c r="T6" s="94">
        <v>0</v>
      </c>
      <c r="U6">
        <v>2.99</v>
      </c>
      <c r="V6">
        <v>0</v>
      </c>
      <c r="W6">
        <v>2.23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14.67</v>
      </c>
      <c r="AI6">
        <v>14.67</v>
      </c>
      <c r="AJ6">
        <v>27.25</v>
      </c>
      <c r="AK6">
        <v>0</v>
      </c>
      <c r="AL6">
        <v>0</v>
      </c>
    </row>
    <row r="7" spans="1:39">
      <c r="A7" t="s">
        <v>49</v>
      </c>
      <c r="B7" s="35">
        <v>171.51</v>
      </c>
      <c r="C7" s="35">
        <v>57.64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70.39</v>
      </c>
      <c r="N7">
        <v>165.52</v>
      </c>
      <c r="O7">
        <v>53.1</v>
      </c>
      <c r="P7">
        <v>2.4</v>
      </c>
      <c r="Q7">
        <v>7</v>
      </c>
      <c r="R7" s="94">
        <v>0</v>
      </c>
      <c r="S7" s="94">
        <v>0</v>
      </c>
      <c r="T7" s="94">
        <v>0</v>
      </c>
      <c r="U7">
        <v>2.92</v>
      </c>
      <c r="V7">
        <v>0</v>
      </c>
      <c r="W7">
        <v>2.23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14.67</v>
      </c>
      <c r="AI7">
        <v>14.67</v>
      </c>
      <c r="AJ7">
        <v>27.25</v>
      </c>
      <c r="AK7">
        <v>0</v>
      </c>
      <c r="AL7">
        <v>0</v>
      </c>
    </row>
    <row r="8" spans="1:39">
      <c r="A8" t="s">
        <v>50</v>
      </c>
      <c r="B8" s="35">
        <v>171.51</v>
      </c>
      <c r="C8" s="35">
        <v>57.64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70.39</v>
      </c>
      <c r="N8">
        <v>165.52</v>
      </c>
      <c r="O8">
        <v>53.1</v>
      </c>
      <c r="P8">
        <v>2.4</v>
      </c>
      <c r="Q8">
        <v>7</v>
      </c>
      <c r="R8" s="94">
        <v>0</v>
      </c>
      <c r="S8" s="94">
        <v>0</v>
      </c>
      <c r="T8" s="94">
        <v>0</v>
      </c>
      <c r="U8">
        <v>2.92</v>
      </c>
      <c r="V8">
        <v>0</v>
      </c>
      <c r="W8">
        <v>2.23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14.67</v>
      </c>
      <c r="AI8">
        <v>14.67</v>
      </c>
      <c r="AJ8">
        <v>27.25</v>
      </c>
      <c r="AK8">
        <v>0</v>
      </c>
      <c r="AL8">
        <v>0</v>
      </c>
    </row>
    <row r="9" spans="1:39">
      <c r="A9" t="s">
        <v>51</v>
      </c>
      <c r="B9" s="35">
        <v>171.51</v>
      </c>
      <c r="C9" s="35">
        <v>57.64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70.39</v>
      </c>
      <c r="N9">
        <v>165.52</v>
      </c>
      <c r="O9">
        <v>53.1</v>
      </c>
      <c r="P9">
        <v>2.4</v>
      </c>
      <c r="Q9">
        <v>7</v>
      </c>
      <c r="R9" s="94">
        <v>0</v>
      </c>
      <c r="S9" s="94">
        <v>0</v>
      </c>
      <c r="T9" s="94">
        <v>0</v>
      </c>
      <c r="U9">
        <v>2.92</v>
      </c>
      <c r="V9">
        <v>0</v>
      </c>
      <c r="W9">
        <v>2.23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14.67</v>
      </c>
      <c r="AI9">
        <v>14.67</v>
      </c>
      <c r="AJ9">
        <v>27.25</v>
      </c>
      <c r="AK9">
        <v>0</v>
      </c>
      <c r="AL9">
        <v>0</v>
      </c>
    </row>
    <row r="10" spans="1:39">
      <c r="A10" t="s">
        <v>52</v>
      </c>
      <c r="B10" s="35">
        <v>171.51</v>
      </c>
      <c r="C10" s="35">
        <v>57.64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70.39</v>
      </c>
      <c r="N10">
        <v>165.52</v>
      </c>
      <c r="O10">
        <v>53.1</v>
      </c>
      <c r="P10">
        <v>2.4</v>
      </c>
      <c r="Q10">
        <v>7</v>
      </c>
      <c r="R10" s="94">
        <v>0</v>
      </c>
      <c r="S10" s="94">
        <v>0</v>
      </c>
      <c r="T10" s="94">
        <v>0</v>
      </c>
      <c r="U10">
        <v>2.92</v>
      </c>
      <c r="V10">
        <v>0</v>
      </c>
      <c r="W10">
        <v>2.23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14.67</v>
      </c>
      <c r="AI10">
        <v>14.67</v>
      </c>
      <c r="AJ10">
        <v>26.74</v>
      </c>
      <c r="AK10">
        <v>0</v>
      </c>
      <c r="AL10">
        <v>0</v>
      </c>
    </row>
    <row r="11" spans="1:39">
      <c r="A11" t="s">
        <v>53</v>
      </c>
      <c r="B11" s="35">
        <v>171.51</v>
      </c>
      <c r="C11" s="35">
        <v>57.64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70.39</v>
      </c>
      <c r="N11">
        <v>165.52</v>
      </c>
      <c r="O11">
        <v>53.1</v>
      </c>
      <c r="P11">
        <v>2.4</v>
      </c>
      <c r="Q11">
        <v>7</v>
      </c>
      <c r="R11" s="94">
        <v>0</v>
      </c>
      <c r="S11" s="94">
        <v>0</v>
      </c>
      <c r="T11" s="94">
        <v>0</v>
      </c>
      <c r="U11">
        <v>2.76</v>
      </c>
      <c r="V11">
        <v>0</v>
      </c>
      <c r="W11">
        <v>2.23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14.67</v>
      </c>
      <c r="AI11">
        <v>14.67</v>
      </c>
      <c r="AJ11">
        <v>26.74</v>
      </c>
      <c r="AK11">
        <v>0</v>
      </c>
      <c r="AL11">
        <v>0</v>
      </c>
    </row>
    <row r="12" spans="1:39">
      <c r="A12" t="s">
        <v>54</v>
      </c>
      <c r="B12" s="35">
        <v>171.51</v>
      </c>
      <c r="C12" s="35">
        <v>57.64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70.39</v>
      </c>
      <c r="N12">
        <v>165.52</v>
      </c>
      <c r="O12">
        <v>53.1</v>
      </c>
      <c r="P12">
        <v>2.4</v>
      </c>
      <c r="Q12">
        <v>7</v>
      </c>
      <c r="R12" s="94">
        <v>0</v>
      </c>
      <c r="S12" s="94">
        <v>0</v>
      </c>
      <c r="T12" s="94">
        <v>0</v>
      </c>
      <c r="U12">
        <v>2.76</v>
      </c>
      <c r="V12">
        <v>0</v>
      </c>
      <c r="W12">
        <v>2.23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14.67</v>
      </c>
      <c r="AI12">
        <v>14.67</v>
      </c>
      <c r="AJ12">
        <v>26.74</v>
      </c>
      <c r="AK12">
        <v>0</v>
      </c>
      <c r="AL12">
        <v>0</v>
      </c>
    </row>
    <row r="13" spans="1:39">
      <c r="A13" t="s">
        <v>55</v>
      </c>
      <c r="B13" s="35">
        <v>171.51</v>
      </c>
      <c r="C13" s="35">
        <v>57.64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70.39</v>
      </c>
      <c r="N13">
        <v>165.52</v>
      </c>
      <c r="O13">
        <v>53.1</v>
      </c>
      <c r="P13">
        <v>2.4</v>
      </c>
      <c r="Q13">
        <v>7</v>
      </c>
      <c r="R13" s="94">
        <v>0</v>
      </c>
      <c r="S13" s="94">
        <v>0</v>
      </c>
      <c r="T13" s="94">
        <v>0</v>
      </c>
      <c r="U13">
        <v>2.76</v>
      </c>
      <c r="V13">
        <v>0</v>
      </c>
      <c r="W13">
        <v>2.23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14.33</v>
      </c>
      <c r="AI13">
        <v>14.33</v>
      </c>
      <c r="AJ13">
        <v>26.74</v>
      </c>
      <c r="AK13">
        <v>0</v>
      </c>
      <c r="AL13">
        <v>0</v>
      </c>
    </row>
    <row r="14" spans="1:39">
      <c r="A14" t="s">
        <v>56</v>
      </c>
      <c r="B14" s="35">
        <v>171.51</v>
      </c>
      <c r="C14" s="35">
        <v>57.64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70.39</v>
      </c>
      <c r="N14">
        <v>165.52</v>
      </c>
      <c r="O14">
        <v>53.1</v>
      </c>
      <c r="P14">
        <v>2.4</v>
      </c>
      <c r="Q14">
        <v>7</v>
      </c>
      <c r="R14" s="94">
        <v>0</v>
      </c>
      <c r="S14" s="94">
        <v>0</v>
      </c>
      <c r="T14" s="94">
        <v>0</v>
      </c>
      <c r="U14">
        <v>2.76</v>
      </c>
      <c r="V14">
        <v>0</v>
      </c>
      <c r="W14">
        <v>2.23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</v>
      </c>
      <c r="AI14">
        <v>14</v>
      </c>
      <c r="AJ14">
        <v>26.74</v>
      </c>
      <c r="AK14">
        <v>0</v>
      </c>
      <c r="AL14">
        <v>0</v>
      </c>
    </row>
    <row r="15" spans="1:39">
      <c r="A15" t="s">
        <v>57</v>
      </c>
      <c r="B15" s="35">
        <v>171.51</v>
      </c>
      <c r="C15" s="35">
        <v>57.64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70.39</v>
      </c>
      <c r="N15">
        <v>165.52</v>
      </c>
      <c r="O15">
        <v>53.1</v>
      </c>
      <c r="P15">
        <v>2.4</v>
      </c>
      <c r="Q15">
        <v>7</v>
      </c>
      <c r="R15" s="94">
        <v>0</v>
      </c>
      <c r="S15" s="94">
        <v>0</v>
      </c>
      <c r="T15" s="94">
        <v>0</v>
      </c>
      <c r="U15">
        <v>2.68</v>
      </c>
      <c r="V15">
        <v>0</v>
      </c>
      <c r="W15">
        <v>2.23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13.67</v>
      </c>
      <c r="AI15">
        <v>13.67</v>
      </c>
      <c r="AJ15">
        <v>26.74</v>
      </c>
      <c r="AK15">
        <v>0</v>
      </c>
      <c r="AL15">
        <v>0</v>
      </c>
    </row>
    <row r="16" spans="1:39">
      <c r="A16" t="s">
        <v>58</v>
      </c>
      <c r="B16" s="35">
        <v>171.51</v>
      </c>
      <c r="C16" s="35">
        <v>57.64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70.39</v>
      </c>
      <c r="N16">
        <v>165.52</v>
      </c>
      <c r="O16">
        <v>53.1</v>
      </c>
      <c r="P16">
        <v>2.4</v>
      </c>
      <c r="Q16">
        <v>7</v>
      </c>
      <c r="R16" s="94">
        <v>0</v>
      </c>
      <c r="S16" s="94">
        <v>0</v>
      </c>
      <c r="T16" s="94">
        <v>0</v>
      </c>
      <c r="U16">
        <v>2.68</v>
      </c>
      <c r="V16">
        <v>0</v>
      </c>
      <c r="W16">
        <v>2.23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26.74</v>
      </c>
      <c r="AK16">
        <v>0</v>
      </c>
      <c r="AL16">
        <v>0</v>
      </c>
    </row>
    <row r="17" spans="1:38">
      <c r="A17" t="s">
        <v>59</v>
      </c>
      <c r="B17" s="35">
        <v>171.51</v>
      </c>
      <c r="C17" s="35">
        <v>57.64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70.39</v>
      </c>
      <c r="N17">
        <v>165.52</v>
      </c>
      <c r="O17">
        <v>53.1</v>
      </c>
      <c r="P17">
        <v>2.4</v>
      </c>
      <c r="Q17">
        <v>7</v>
      </c>
      <c r="R17" s="94">
        <v>0</v>
      </c>
      <c r="S17" s="94">
        <v>0</v>
      </c>
      <c r="T17" s="94">
        <v>0</v>
      </c>
      <c r="U17">
        <v>2.68</v>
      </c>
      <c r="V17">
        <v>0</v>
      </c>
      <c r="W17">
        <v>2.23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26.74</v>
      </c>
      <c r="AK17">
        <v>0</v>
      </c>
      <c r="AL17">
        <v>0</v>
      </c>
    </row>
    <row r="18" spans="1:38">
      <c r="A18" t="s">
        <v>60</v>
      </c>
      <c r="B18" s="35">
        <v>171.51</v>
      </c>
      <c r="C18" s="35">
        <v>57.64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70.39</v>
      </c>
      <c r="N18">
        <v>165.52</v>
      </c>
      <c r="O18">
        <v>53.1</v>
      </c>
      <c r="P18">
        <v>2.4</v>
      </c>
      <c r="Q18">
        <v>7</v>
      </c>
      <c r="R18" s="94">
        <v>0</v>
      </c>
      <c r="S18" s="94">
        <v>0</v>
      </c>
      <c r="T18" s="94">
        <v>0</v>
      </c>
      <c r="U18">
        <v>2.68</v>
      </c>
      <c r="V18">
        <v>0</v>
      </c>
      <c r="W18">
        <v>2.23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26.74</v>
      </c>
      <c r="AK18">
        <v>0</v>
      </c>
      <c r="AL18">
        <v>0</v>
      </c>
    </row>
    <row r="19" spans="1:38">
      <c r="A19" t="s">
        <v>61</v>
      </c>
      <c r="B19" s="35">
        <v>171.51</v>
      </c>
      <c r="C19" s="35">
        <v>57.64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70.39</v>
      </c>
      <c r="N19">
        <v>165.52</v>
      </c>
      <c r="O19">
        <v>53.1</v>
      </c>
      <c r="P19">
        <v>2.33</v>
      </c>
      <c r="Q19">
        <v>7</v>
      </c>
      <c r="R19" s="94">
        <v>0</v>
      </c>
      <c r="S19" s="94">
        <v>0</v>
      </c>
      <c r="T19" s="94">
        <v>0</v>
      </c>
      <c r="U19">
        <v>2.68</v>
      </c>
      <c r="V19">
        <v>0</v>
      </c>
      <c r="W19">
        <v>2.23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26.74</v>
      </c>
      <c r="AK19">
        <v>0</v>
      </c>
      <c r="AL19">
        <v>0</v>
      </c>
    </row>
    <row r="20" spans="1:38">
      <c r="A20" t="s">
        <v>62</v>
      </c>
      <c r="B20" s="35">
        <v>171.51</v>
      </c>
      <c r="C20" s="35">
        <v>57.64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70.39</v>
      </c>
      <c r="N20">
        <v>165.52</v>
      </c>
      <c r="O20">
        <v>53.1</v>
      </c>
      <c r="P20">
        <v>2.33</v>
      </c>
      <c r="Q20">
        <v>7</v>
      </c>
      <c r="R20" s="94">
        <v>0</v>
      </c>
      <c r="S20" s="94">
        <v>0</v>
      </c>
      <c r="T20" s="94">
        <v>0</v>
      </c>
      <c r="U20">
        <v>2.68</v>
      </c>
      <c r="V20">
        <v>0</v>
      </c>
      <c r="W20">
        <v>2.23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26.74</v>
      </c>
      <c r="AK20">
        <v>0</v>
      </c>
      <c r="AL20">
        <v>0</v>
      </c>
    </row>
    <row r="21" spans="1:38">
      <c r="A21" t="s">
        <v>63</v>
      </c>
      <c r="B21" s="35">
        <v>171.51</v>
      </c>
      <c r="C21" s="35">
        <v>57.64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70.39</v>
      </c>
      <c r="N21">
        <v>165.52</v>
      </c>
      <c r="O21">
        <v>53.1</v>
      </c>
      <c r="P21">
        <v>2.33</v>
      </c>
      <c r="Q21">
        <v>7</v>
      </c>
      <c r="R21" s="94">
        <v>0</v>
      </c>
      <c r="S21" s="94">
        <v>0</v>
      </c>
      <c r="T21" s="94">
        <v>0</v>
      </c>
      <c r="U21">
        <v>2.68</v>
      </c>
      <c r="V21">
        <v>0</v>
      </c>
      <c r="W21">
        <v>2.23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16.670000000000002</v>
      </c>
      <c r="AI21">
        <v>16.670000000000002</v>
      </c>
      <c r="AJ21">
        <v>26.74</v>
      </c>
      <c r="AK21">
        <v>0</v>
      </c>
      <c r="AL21">
        <v>0</v>
      </c>
    </row>
    <row r="22" spans="1:38">
      <c r="A22" t="s">
        <v>64</v>
      </c>
      <c r="B22" s="35">
        <v>171.51</v>
      </c>
      <c r="C22" s="35">
        <v>57.64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70.39</v>
      </c>
      <c r="N22">
        <v>165.52</v>
      </c>
      <c r="O22">
        <v>53.1</v>
      </c>
      <c r="P22">
        <v>2.33</v>
      </c>
      <c r="Q22">
        <v>7</v>
      </c>
      <c r="R22" s="94">
        <v>0</v>
      </c>
      <c r="S22" s="94">
        <v>0</v>
      </c>
      <c r="T22" s="94">
        <v>0</v>
      </c>
      <c r="U22">
        <v>2.68</v>
      </c>
      <c r="V22">
        <v>0</v>
      </c>
      <c r="W22">
        <v>2.23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16.670000000000002</v>
      </c>
      <c r="AI22">
        <v>16.670000000000002</v>
      </c>
      <c r="AJ22">
        <v>26.24</v>
      </c>
      <c r="AK22">
        <v>0</v>
      </c>
      <c r="AL22">
        <v>0</v>
      </c>
    </row>
    <row r="23" spans="1:38">
      <c r="A23" t="s">
        <v>65</v>
      </c>
      <c r="B23" s="35">
        <v>171.51</v>
      </c>
      <c r="C23" s="35">
        <v>57.64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70.39</v>
      </c>
      <c r="N23">
        <v>150.13999999999999</v>
      </c>
      <c r="O23">
        <v>53.1</v>
      </c>
      <c r="P23">
        <v>2.33</v>
      </c>
      <c r="Q23">
        <v>7</v>
      </c>
      <c r="R23" s="94">
        <v>0</v>
      </c>
      <c r="S23" s="94">
        <v>0</v>
      </c>
      <c r="T23" s="94">
        <v>0</v>
      </c>
      <c r="U23">
        <v>2.61</v>
      </c>
      <c r="V23">
        <v>0</v>
      </c>
      <c r="W23">
        <v>2.23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</v>
      </c>
      <c r="AI23">
        <v>16</v>
      </c>
      <c r="AJ23">
        <v>25.73</v>
      </c>
      <c r="AK23">
        <v>0</v>
      </c>
      <c r="AL23">
        <v>0</v>
      </c>
    </row>
    <row r="24" spans="1:38">
      <c r="A24" t="s">
        <v>66</v>
      </c>
      <c r="B24" s="35">
        <v>171.51</v>
      </c>
      <c r="C24" s="35">
        <v>57.64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70.39</v>
      </c>
      <c r="N24">
        <v>150.13999999999999</v>
      </c>
      <c r="O24">
        <v>53.1</v>
      </c>
      <c r="P24">
        <v>2.33</v>
      </c>
      <c r="Q24">
        <v>7</v>
      </c>
      <c r="R24" s="94">
        <v>0</v>
      </c>
      <c r="S24" s="94">
        <v>0</v>
      </c>
      <c r="T24" s="94">
        <v>0</v>
      </c>
      <c r="U24">
        <v>2.61</v>
      </c>
      <c r="V24">
        <v>0</v>
      </c>
      <c r="W24">
        <v>2.23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16</v>
      </c>
      <c r="AI24">
        <v>16</v>
      </c>
      <c r="AJ24">
        <v>25.73</v>
      </c>
      <c r="AK24">
        <v>0</v>
      </c>
      <c r="AL24">
        <v>0</v>
      </c>
    </row>
    <row r="25" spans="1:38">
      <c r="A25" t="s">
        <v>67</v>
      </c>
      <c r="B25" s="35">
        <v>171.51</v>
      </c>
      <c r="C25" s="35">
        <v>57.64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70.39</v>
      </c>
      <c r="N25">
        <v>150.13999999999999</v>
      </c>
      <c r="O25">
        <v>53.1</v>
      </c>
      <c r="P25">
        <v>2.33</v>
      </c>
      <c r="Q25">
        <v>7</v>
      </c>
      <c r="R25" s="94">
        <v>0</v>
      </c>
      <c r="S25" s="94">
        <v>0</v>
      </c>
      <c r="T25" s="94">
        <v>0</v>
      </c>
      <c r="U25">
        <v>2.61</v>
      </c>
      <c r="V25">
        <v>0</v>
      </c>
      <c r="W25">
        <v>2.23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</v>
      </c>
      <c r="AI25">
        <v>14</v>
      </c>
      <c r="AJ25">
        <v>25.73</v>
      </c>
      <c r="AK25">
        <v>0</v>
      </c>
      <c r="AL25">
        <v>0</v>
      </c>
    </row>
    <row r="26" spans="1:38">
      <c r="A26" t="s">
        <v>68</v>
      </c>
      <c r="B26" s="35">
        <v>171.51</v>
      </c>
      <c r="C26" s="35">
        <v>57.64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70.39</v>
      </c>
      <c r="N26">
        <v>150.13999999999999</v>
      </c>
      <c r="O26">
        <v>53.1</v>
      </c>
      <c r="P26">
        <v>2.33</v>
      </c>
      <c r="Q26">
        <v>7</v>
      </c>
      <c r="R26" s="94">
        <v>0</v>
      </c>
      <c r="S26" s="94">
        <v>0</v>
      </c>
      <c r="T26" s="94">
        <v>0</v>
      </c>
      <c r="U26">
        <v>2.61</v>
      </c>
      <c r="V26">
        <v>0</v>
      </c>
      <c r="W26">
        <v>2.23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</v>
      </c>
      <c r="AI26">
        <v>14</v>
      </c>
      <c r="AJ26">
        <v>25.73</v>
      </c>
      <c r="AK26">
        <v>0</v>
      </c>
      <c r="AL26">
        <v>0</v>
      </c>
    </row>
    <row r="27" spans="1:38">
      <c r="A27" t="s">
        <v>69</v>
      </c>
      <c r="B27" s="35">
        <v>171.51</v>
      </c>
      <c r="C27" s="35">
        <v>57.64</v>
      </c>
      <c r="D27" s="94">
        <f t="shared" si="0"/>
        <v>23.44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70.39</v>
      </c>
      <c r="N27">
        <v>150.13999999999999</v>
      </c>
      <c r="O27">
        <v>53.1</v>
      </c>
      <c r="P27">
        <v>2.33</v>
      </c>
      <c r="Q27">
        <v>7</v>
      </c>
      <c r="R27" s="94">
        <v>8.98</v>
      </c>
      <c r="S27" s="94">
        <v>6</v>
      </c>
      <c r="T27" s="94">
        <v>8.4600000000000009</v>
      </c>
      <c r="U27">
        <v>2.5299999999999998</v>
      </c>
      <c r="V27">
        <v>0</v>
      </c>
      <c r="W27">
        <v>2.23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14</v>
      </c>
      <c r="AI27">
        <v>14</v>
      </c>
      <c r="AJ27">
        <v>25.73</v>
      </c>
      <c r="AK27">
        <v>0</v>
      </c>
      <c r="AL27">
        <v>0</v>
      </c>
    </row>
    <row r="28" spans="1:38">
      <c r="A28" t="s">
        <v>70</v>
      </c>
      <c r="B28" s="35">
        <v>123.24</v>
      </c>
      <c r="C28" s="35">
        <v>57.64</v>
      </c>
      <c r="D28" s="94">
        <f t="shared" si="0"/>
        <v>47.29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70.39</v>
      </c>
      <c r="N28">
        <v>150.13999999999999</v>
      </c>
      <c r="O28">
        <v>53.1</v>
      </c>
      <c r="P28">
        <v>2.33</v>
      </c>
      <c r="Q28">
        <v>7</v>
      </c>
      <c r="R28" s="94">
        <v>19.16</v>
      </c>
      <c r="S28" s="94">
        <v>10</v>
      </c>
      <c r="T28" s="94">
        <v>18.13</v>
      </c>
      <c r="U28">
        <v>2.5299999999999998</v>
      </c>
      <c r="V28">
        <v>0</v>
      </c>
      <c r="W28">
        <v>2.23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14</v>
      </c>
      <c r="AI28">
        <v>14</v>
      </c>
      <c r="AJ28">
        <v>25.23</v>
      </c>
      <c r="AK28">
        <v>0</v>
      </c>
      <c r="AL28">
        <v>0</v>
      </c>
    </row>
    <row r="29" spans="1:38">
      <c r="A29" t="s">
        <v>71</v>
      </c>
      <c r="B29" s="35">
        <v>111.03</v>
      </c>
      <c r="C29" s="35">
        <v>57.64</v>
      </c>
      <c r="D29" s="94">
        <f t="shared" si="0"/>
        <v>61.900000000000006</v>
      </c>
      <c r="E29" s="35"/>
      <c r="F29" s="35"/>
      <c r="G29" s="35"/>
      <c r="H29" s="35"/>
      <c r="I29" s="35"/>
      <c r="J29" s="38">
        <v>0.31</v>
      </c>
      <c r="K29" s="38">
        <v>0.31</v>
      </c>
      <c r="L29" s="38">
        <v>0.31</v>
      </c>
      <c r="M29">
        <v>70.39</v>
      </c>
      <c r="N29">
        <v>150.13999999999999</v>
      </c>
      <c r="O29">
        <v>53.1</v>
      </c>
      <c r="P29">
        <v>2.33</v>
      </c>
      <c r="Q29">
        <v>7</v>
      </c>
      <c r="R29" s="94">
        <v>23.45</v>
      </c>
      <c r="S29" s="94">
        <v>15</v>
      </c>
      <c r="T29" s="94">
        <v>23.45</v>
      </c>
      <c r="U29">
        <v>2.5299999999999998</v>
      </c>
      <c r="V29">
        <v>2.16</v>
      </c>
      <c r="W29">
        <v>2.23</v>
      </c>
      <c r="X29">
        <v>22</v>
      </c>
      <c r="Y29">
        <v>7.34</v>
      </c>
      <c r="Z29">
        <v>7.33</v>
      </c>
      <c r="AA29">
        <v>0.01</v>
      </c>
      <c r="AB29">
        <v>0</v>
      </c>
      <c r="AC29">
        <v>0</v>
      </c>
      <c r="AD29">
        <v>0</v>
      </c>
      <c r="AE29">
        <v>5</v>
      </c>
      <c r="AF29">
        <v>3</v>
      </c>
      <c r="AG29">
        <v>6.66</v>
      </c>
      <c r="AH29">
        <v>14</v>
      </c>
      <c r="AI29">
        <v>14</v>
      </c>
      <c r="AJ29">
        <v>24.21</v>
      </c>
      <c r="AK29">
        <v>0</v>
      </c>
      <c r="AL29">
        <v>0</v>
      </c>
    </row>
    <row r="30" spans="1:38">
      <c r="A30" t="s">
        <v>72</v>
      </c>
      <c r="B30" s="35">
        <v>111.03</v>
      </c>
      <c r="C30" s="35">
        <v>57.64</v>
      </c>
      <c r="D30" s="94">
        <f t="shared" si="0"/>
        <v>66.900000000000006</v>
      </c>
      <c r="E30" s="35"/>
      <c r="F30" s="35"/>
      <c r="G30" s="35"/>
      <c r="H30" s="35"/>
      <c r="I30" s="35"/>
      <c r="J30" s="38">
        <v>0.69</v>
      </c>
      <c r="K30" s="38">
        <v>0.69</v>
      </c>
      <c r="L30" s="38">
        <v>0.71</v>
      </c>
      <c r="M30">
        <v>70.39</v>
      </c>
      <c r="N30">
        <v>150.13999999999999</v>
      </c>
      <c r="O30">
        <v>53.1</v>
      </c>
      <c r="P30">
        <v>2.33</v>
      </c>
      <c r="Q30">
        <v>7</v>
      </c>
      <c r="R30" s="94">
        <v>22.45</v>
      </c>
      <c r="S30" s="94">
        <v>22</v>
      </c>
      <c r="T30" s="94">
        <v>22.45</v>
      </c>
      <c r="U30">
        <v>2.5299999999999998</v>
      </c>
      <c r="V30">
        <v>9.33</v>
      </c>
      <c r="W30">
        <v>2.23</v>
      </c>
      <c r="X30">
        <v>22</v>
      </c>
      <c r="Y30">
        <v>7.34</v>
      </c>
      <c r="Z30">
        <v>7.33</v>
      </c>
      <c r="AA30">
        <v>0.32</v>
      </c>
      <c r="AB30">
        <v>0.06</v>
      </c>
      <c r="AC30">
        <v>1</v>
      </c>
      <c r="AD30">
        <v>2</v>
      </c>
      <c r="AE30">
        <v>8</v>
      </c>
      <c r="AF30">
        <v>4</v>
      </c>
      <c r="AG30">
        <v>6.66</v>
      </c>
      <c r="AH30">
        <v>14</v>
      </c>
      <c r="AI30">
        <v>14</v>
      </c>
      <c r="AJ30">
        <v>24.21</v>
      </c>
      <c r="AK30">
        <v>1</v>
      </c>
      <c r="AL30">
        <v>0</v>
      </c>
    </row>
    <row r="31" spans="1:38">
      <c r="A31" t="s">
        <v>73</v>
      </c>
      <c r="B31" s="35">
        <v>111.03</v>
      </c>
      <c r="C31" s="35">
        <v>57.64</v>
      </c>
      <c r="D31" s="94">
        <f t="shared" si="0"/>
        <v>67.400000000000006</v>
      </c>
      <c r="E31" s="35"/>
      <c r="F31" s="35"/>
      <c r="G31" s="35"/>
      <c r="H31" s="35"/>
      <c r="I31" s="35"/>
      <c r="J31" s="38">
        <v>1.29</v>
      </c>
      <c r="K31" s="38">
        <v>1.29</v>
      </c>
      <c r="L31" s="38">
        <v>1.32</v>
      </c>
      <c r="M31">
        <v>70.39</v>
      </c>
      <c r="N31">
        <v>150.13999999999999</v>
      </c>
      <c r="O31">
        <v>53.1</v>
      </c>
      <c r="P31">
        <v>2.17</v>
      </c>
      <c r="Q31">
        <v>7</v>
      </c>
      <c r="R31" s="94">
        <v>22.46</v>
      </c>
      <c r="S31" s="94">
        <v>22.47</v>
      </c>
      <c r="T31" s="94">
        <v>22.47</v>
      </c>
      <c r="U31">
        <v>2.5299999999999998</v>
      </c>
      <c r="V31">
        <v>17.100000000000001</v>
      </c>
      <c r="W31">
        <v>2.1800000000000002</v>
      </c>
      <c r="X31">
        <v>22</v>
      </c>
      <c r="Y31">
        <v>7.34</v>
      </c>
      <c r="Z31">
        <v>7.33</v>
      </c>
      <c r="AA31">
        <v>3.89</v>
      </c>
      <c r="AB31">
        <v>0.78</v>
      </c>
      <c r="AC31">
        <v>3</v>
      </c>
      <c r="AD31">
        <v>5</v>
      </c>
      <c r="AE31">
        <v>10</v>
      </c>
      <c r="AF31">
        <v>5</v>
      </c>
      <c r="AG31">
        <v>6.66</v>
      </c>
      <c r="AH31">
        <v>14</v>
      </c>
      <c r="AI31">
        <v>14</v>
      </c>
      <c r="AJ31">
        <v>25.23</v>
      </c>
      <c r="AK31">
        <v>4</v>
      </c>
      <c r="AL31">
        <v>1</v>
      </c>
    </row>
    <row r="32" spans="1:38">
      <c r="A32" t="s">
        <v>74</v>
      </c>
      <c r="B32" s="35">
        <v>111.03</v>
      </c>
      <c r="C32" s="35">
        <v>57.64</v>
      </c>
      <c r="D32" s="94">
        <f t="shared" si="0"/>
        <v>73.400000000000006</v>
      </c>
      <c r="E32" s="35"/>
      <c r="F32" s="35"/>
      <c r="G32" s="35"/>
      <c r="H32" s="35"/>
      <c r="I32" s="35"/>
      <c r="J32" s="38">
        <v>2.16</v>
      </c>
      <c r="K32" s="38">
        <v>2.16</v>
      </c>
      <c r="L32" s="38">
        <v>2.21</v>
      </c>
      <c r="M32">
        <v>70.39</v>
      </c>
      <c r="N32">
        <v>150.13999999999999</v>
      </c>
      <c r="O32">
        <v>53.1</v>
      </c>
      <c r="P32">
        <v>2.17</v>
      </c>
      <c r="Q32">
        <v>7</v>
      </c>
      <c r="R32" s="94">
        <v>24.46</v>
      </c>
      <c r="S32" s="94">
        <v>24.47</v>
      </c>
      <c r="T32" s="94">
        <v>24.47</v>
      </c>
      <c r="U32">
        <v>2.5299999999999998</v>
      </c>
      <c r="V32">
        <v>24.84</v>
      </c>
      <c r="W32">
        <v>2.1800000000000002</v>
      </c>
      <c r="X32">
        <v>22</v>
      </c>
      <c r="Y32">
        <v>7.34</v>
      </c>
      <c r="Z32">
        <v>7.33</v>
      </c>
      <c r="AA32">
        <v>12.58</v>
      </c>
      <c r="AB32">
        <v>2.5099999999999998</v>
      </c>
      <c r="AC32">
        <v>7</v>
      </c>
      <c r="AD32">
        <v>7</v>
      </c>
      <c r="AE32">
        <v>15</v>
      </c>
      <c r="AF32">
        <v>7</v>
      </c>
      <c r="AG32">
        <v>6.66</v>
      </c>
      <c r="AH32">
        <v>14</v>
      </c>
      <c r="AI32">
        <v>14</v>
      </c>
      <c r="AJ32">
        <v>25.23</v>
      </c>
      <c r="AK32">
        <v>11</v>
      </c>
      <c r="AL32">
        <v>4</v>
      </c>
    </row>
    <row r="33" spans="1:38">
      <c r="A33" t="s">
        <v>75</v>
      </c>
      <c r="B33" s="35">
        <v>111.03</v>
      </c>
      <c r="C33" s="35">
        <v>57.64</v>
      </c>
      <c r="D33" s="94">
        <f t="shared" si="0"/>
        <v>77.400000000000006</v>
      </c>
      <c r="E33" s="35"/>
      <c r="F33" s="35"/>
      <c r="G33" s="35"/>
      <c r="H33" s="35"/>
      <c r="I33" s="35"/>
      <c r="J33" s="38">
        <v>3</v>
      </c>
      <c r="K33" s="38">
        <v>3</v>
      </c>
      <c r="L33" s="38">
        <v>3.07</v>
      </c>
      <c r="M33">
        <v>70.39</v>
      </c>
      <c r="N33">
        <v>150.13999999999999</v>
      </c>
      <c r="O33">
        <v>53.1</v>
      </c>
      <c r="P33">
        <v>2.17</v>
      </c>
      <c r="Q33">
        <v>7</v>
      </c>
      <c r="R33" s="94">
        <v>25.8</v>
      </c>
      <c r="S33" s="94">
        <v>25.8</v>
      </c>
      <c r="T33" s="94">
        <v>25.8</v>
      </c>
      <c r="U33">
        <v>2.5299999999999998</v>
      </c>
      <c r="V33">
        <v>34.51</v>
      </c>
      <c r="W33">
        <v>2.1800000000000002</v>
      </c>
      <c r="X33">
        <v>21.49</v>
      </c>
      <c r="Y33">
        <v>7.17</v>
      </c>
      <c r="Z33">
        <v>7.17</v>
      </c>
      <c r="AA33">
        <v>26.38</v>
      </c>
      <c r="AB33">
        <v>5.27</v>
      </c>
      <c r="AC33">
        <v>13</v>
      </c>
      <c r="AD33">
        <v>7</v>
      </c>
      <c r="AE33">
        <v>18</v>
      </c>
      <c r="AF33">
        <v>9</v>
      </c>
      <c r="AG33">
        <v>6.66</v>
      </c>
      <c r="AH33">
        <v>14</v>
      </c>
      <c r="AI33">
        <v>14</v>
      </c>
      <c r="AJ33">
        <v>25.23</v>
      </c>
      <c r="AK33">
        <v>21</v>
      </c>
      <c r="AL33">
        <v>9</v>
      </c>
    </row>
    <row r="34" spans="1:38">
      <c r="A34" t="s">
        <v>76</v>
      </c>
      <c r="B34" s="35">
        <v>111.03</v>
      </c>
      <c r="C34" s="35">
        <v>57.64</v>
      </c>
      <c r="D34" s="94">
        <f t="shared" si="0"/>
        <v>81.599999999999994</v>
      </c>
      <c r="E34" s="35"/>
      <c r="F34" s="35"/>
      <c r="G34" s="35"/>
      <c r="H34" s="35"/>
      <c r="I34" s="35"/>
      <c r="J34" s="38">
        <v>3.91</v>
      </c>
      <c r="K34" s="38">
        <v>3.91</v>
      </c>
      <c r="L34" s="38">
        <v>4.01</v>
      </c>
      <c r="M34">
        <v>70.39</v>
      </c>
      <c r="N34">
        <v>150.13999999999999</v>
      </c>
      <c r="O34">
        <v>53.1</v>
      </c>
      <c r="P34">
        <v>2.17</v>
      </c>
      <c r="Q34">
        <v>7</v>
      </c>
      <c r="R34" s="94">
        <v>27.2</v>
      </c>
      <c r="S34" s="94">
        <v>27.2</v>
      </c>
      <c r="T34" s="94">
        <v>27.2</v>
      </c>
      <c r="U34">
        <v>2.5299999999999998</v>
      </c>
      <c r="V34">
        <v>45.69</v>
      </c>
      <c r="W34">
        <v>2.1800000000000002</v>
      </c>
      <c r="X34">
        <v>21.49</v>
      </c>
      <c r="Y34">
        <v>7.17</v>
      </c>
      <c r="Z34">
        <v>7.17</v>
      </c>
      <c r="AA34">
        <v>44.79</v>
      </c>
      <c r="AB34">
        <v>8.9600000000000009</v>
      </c>
      <c r="AC34">
        <v>17</v>
      </c>
      <c r="AD34">
        <v>8</v>
      </c>
      <c r="AE34">
        <v>25</v>
      </c>
      <c r="AF34">
        <v>12</v>
      </c>
      <c r="AG34">
        <v>6.66</v>
      </c>
      <c r="AH34">
        <v>14</v>
      </c>
      <c r="AI34">
        <v>14</v>
      </c>
      <c r="AJ34">
        <v>25.74</v>
      </c>
      <c r="AK34">
        <v>32</v>
      </c>
      <c r="AL34">
        <v>13</v>
      </c>
    </row>
    <row r="35" spans="1:38">
      <c r="A35" t="s">
        <v>77</v>
      </c>
      <c r="B35" s="35">
        <v>111.03</v>
      </c>
      <c r="C35" s="35">
        <v>57.64</v>
      </c>
      <c r="D35" s="94">
        <f t="shared" si="0"/>
        <v>84.1</v>
      </c>
      <c r="E35" s="35"/>
      <c r="F35" s="35"/>
      <c r="G35" s="35"/>
      <c r="H35" s="35"/>
      <c r="I35" s="35"/>
      <c r="J35" s="38">
        <v>4.95</v>
      </c>
      <c r="K35" s="38">
        <v>4.95</v>
      </c>
      <c r="L35" s="38">
        <v>5.07</v>
      </c>
      <c r="M35">
        <v>70.39</v>
      </c>
      <c r="N35">
        <v>150.13999999999999</v>
      </c>
      <c r="O35">
        <v>53.1</v>
      </c>
      <c r="P35">
        <v>2.02</v>
      </c>
      <c r="Q35">
        <v>7</v>
      </c>
      <c r="R35" s="94">
        <v>28.04</v>
      </c>
      <c r="S35" s="94">
        <v>28.03</v>
      </c>
      <c r="T35" s="94">
        <v>28.03</v>
      </c>
      <c r="U35">
        <v>2.46</v>
      </c>
      <c r="V35">
        <v>57.38</v>
      </c>
      <c r="W35">
        <v>2.1800000000000002</v>
      </c>
      <c r="X35">
        <v>21.49</v>
      </c>
      <c r="Y35">
        <v>7.17</v>
      </c>
      <c r="Z35">
        <v>7.17</v>
      </c>
      <c r="AA35">
        <v>64.92</v>
      </c>
      <c r="AB35">
        <v>12.98</v>
      </c>
      <c r="AC35">
        <v>24</v>
      </c>
      <c r="AD35">
        <v>13</v>
      </c>
      <c r="AE35">
        <v>26</v>
      </c>
      <c r="AF35">
        <v>13</v>
      </c>
      <c r="AG35">
        <v>6.66</v>
      </c>
      <c r="AH35">
        <v>14</v>
      </c>
      <c r="AI35">
        <v>14</v>
      </c>
      <c r="AJ35">
        <v>25.74</v>
      </c>
      <c r="AK35">
        <v>42</v>
      </c>
      <c r="AL35">
        <v>18</v>
      </c>
    </row>
    <row r="36" spans="1:38">
      <c r="A36" t="s">
        <v>78</v>
      </c>
      <c r="B36" s="35">
        <v>111.03</v>
      </c>
      <c r="C36" s="35">
        <v>57.64</v>
      </c>
      <c r="D36" s="94">
        <f t="shared" si="0"/>
        <v>87.6</v>
      </c>
      <c r="E36" s="35"/>
      <c r="F36" s="35"/>
      <c r="G36" s="35"/>
      <c r="H36" s="35"/>
      <c r="I36" s="35"/>
      <c r="J36" s="38">
        <v>6</v>
      </c>
      <c r="K36" s="38">
        <v>6</v>
      </c>
      <c r="L36" s="38">
        <v>6.14</v>
      </c>
      <c r="M36">
        <v>70.39</v>
      </c>
      <c r="N36">
        <v>150.13999999999999</v>
      </c>
      <c r="O36">
        <v>53.1</v>
      </c>
      <c r="P36">
        <v>2.02</v>
      </c>
      <c r="Q36">
        <v>7</v>
      </c>
      <c r="R36" s="94">
        <v>29.2</v>
      </c>
      <c r="S36" s="94">
        <v>29.2</v>
      </c>
      <c r="T36" s="94">
        <v>29.2</v>
      </c>
      <c r="U36">
        <v>2.46</v>
      </c>
      <c r="V36">
        <v>68.58</v>
      </c>
      <c r="W36">
        <v>2.1800000000000002</v>
      </c>
      <c r="X36">
        <v>21.49</v>
      </c>
      <c r="Y36">
        <v>7.17</v>
      </c>
      <c r="Z36">
        <v>7.17</v>
      </c>
      <c r="AA36">
        <v>85.03</v>
      </c>
      <c r="AB36">
        <v>17.010000000000002</v>
      </c>
      <c r="AC36">
        <v>32</v>
      </c>
      <c r="AD36">
        <v>17</v>
      </c>
      <c r="AE36">
        <v>30</v>
      </c>
      <c r="AF36">
        <v>15</v>
      </c>
      <c r="AG36">
        <v>6.66</v>
      </c>
      <c r="AH36">
        <v>14</v>
      </c>
      <c r="AI36">
        <v>14</v>
      </c>
      <c r="AJ36">
        <v>25.74</v>
      </c>
      <c r="AK36">
        <v>56</v>
      </c>
      <c r="AL36">
        <v>24</v>
      </c>
    </row>
    <row r="37" spans="1:38">
      <c r="A37" t="s">
        <v>79</v>
      </c>
      <c r="B37" s="35">
        <v>111.03</v>
      </c>
      <c r="C37" s="35">
        <v>57.64</v>
      </c>
      <c r="D37" s="94">
        <f t="shared" si="0"/>
        <v>90.7</v>
      </c>
      <c r="E37" s="35"/>
      <c r="F37" s="35"/>
      <c r="G37" s="35"/>
      <c r="H37" s="35"/>
      <c r="I37" s="35"/>
      <c r="J37" s="38">
        <v>7.25</v>
      </c>
      <c r="K37" s="38">
        <v>7.25</v>
      </c>
      <c r="L37" s="38">
        <v>7.43</v>
      </c>
      <c r="M37">
        <v>70.39</v>
      </c>
      <c r="N37">
        <v>150.13999999999999</v>
      </c>
      <c r="O37">
        <v>53.1</v>
      </c>
      <c r="P37">
        <v>2.02</v>
      </c>
      <c r="Q37">
        <v>7</v>
      </c>
      <c r="R37" s="94">
        <v>30.24</v>
      </c>
      <c r="S37" s="94">
        <v>30.23</v>
      </c>
      <c r="T37" s="94">
        <v>30.23</v>
      </c>
      <c r="U37">
        <v>2.46</v>
      </c>
      <c r="V37">
        <v>78.61</v>
      </c>
      <c r="W37">
        <v>2.1800000000000002</v>
      </c>
      <c r="X37">
        <v>21.49</v>
      </c>
      <c r="Y37">
        <v>7.17</v>
      </c>
      <c r="Z37">
        <v>7.17</v>
      </c>
      <c r="AA37">
        <v>105.69</v>
      </c>
      <c r="AB37">
        <v>21.14</v>
      </c>
      <c r="AC37">
        <v>39</v>
      </c>
      <c r="AD37">
        <v>22</v>
      </c>
      <c r="AE37">
        <v>38</v>
      </c>
      <c r="AF37">
        <v>18</v>
      </c>
      <c r="AG37">
        <v>6.66</v>
      </c>
      <c r="AH37">
        <v>14</v>
      </c>
      <c r="AI37">
        <v>14</v>
      </c>
      <c r="AJ37">
        <v>25.74</v>
      </c>
      <c r="AK37">
        <v>70</v>
      </c>
      <c r="AL37">
        <v>30</v>
      </c>
    </row>
    <row r="38" spans="1:38">
      <c r="A38" t="s">
        <v>80</v>
      </c>
      <c r="B38" s="35">
        <v>111.03</v>
      </c>
      <c r="C38" s="35">
        <v>57.64</v>
      </c>
      <c r="D38" s="94">
        <f t="shared" si="0"/>
        <v>90.7</v>
      </c>
      <c r="E38" s="35"/>
      <c r="F38" s="35"/>
      <c r="G38" s="35"/>
      <c r="H38" s="35"/>
      <c r="I38" s="35"/>
      <c r="J38" s="38">
        <v>8.2799999999999994</v>
      </c>
      <c r="K38" s="38">
        <v>8.2799999999999994</v>
      </c>
      <c r="L38" s="38">
        <v>8.48</v>
      </c>
      <c r="M38">
        <v>70.39</v>
      </c>
      <c r="N38">
        <v>150.13999999999999</v>
      </c>
      <c r="O38">
        <v>53.1</v>
      </c>
      <c r="P38">
        <v>2.02</v>
      </c>
      <c r="Q38">
        <v>7</v>
      </c>
      <c r="R38" s="94">
        <v>30.24</v>
      </c>
      <c r="S38" s="94">
        <v>30.23</v>
      </c>
      <c r="T38" s="94">
        <v>30.23</v>
      </c>
      <c r="U38">
        <v>2.46</v>
      </c>
      <c r="V38">
        <v>87.82</v>
      </c>
      <c r="W38">
        <v>2.1800000000000002</v>
      </c>
      <c r="X38">
        <v>21.49</v>
      </c>
      <c r="Y38">
        <v>7.17</v>
      </c>
      <c r="Z38">
        <v>7.17</v>
      </c>
      <c r="AA38">
        <v>125.27</v>
      </c>
      <c r="AB38">
        <v>25.05</v>
      </c>
      <c r="AC38">
        <v>47</v>
      </c>
      <c r="AD38">
        <v>26</v>
      </c>
      <c r="AE38">
        <v>45</v>
      </c>
      <c r="AF38">
        <v>22</v>
      </c>
      <c r="AG38">
        <v>6.66</v>
      </c>
      <c r="AH38">
        <v>14</v>
      </c>
      <c r="AI38">
        <v>14</v>
      </c>
      <c r="AJ38">
        <v>25.74</v>
      </c>
      <c r="AK38">
        <v>84</v>
      </c>
      <c r="AL38">
        <v>36</v>
      </c>
    </row>
    <row r="39" spans="1:38">
      <c r="A39" t="s">
        <v>81</v>
      </c>
      <c r="B39" s="35">
        <v>111.03</v>
      </c>
      <c r="C39" s="35">
        <v>57.64</v>
      </c>
      <c r="D39" s="94">
        <f t="shared" si="0"/>
        <v>96.199999999999989</v>
      </c>
      <c r="E39" s="35"/>
      <c r="F39" s="35"/>
      <c r="G39" s="35"/>
      <c r="H39" s="35"/>
      <c r="I39" s="35"/>
      <c r="J39" s="38">
        <v>9.35</v>
      </c>
      <c r="K39" s="38">
        <v>9.35</v>
      </c>
      <c r="L39" s="38">
        <v>9.58</v>
      </c>
      <c r="M39">
        <v>70.39</v>
      </c>
      <c r="N39">
        <v>150.13999999999999</v>
      </c>
      <c r="O39">
        <v>53.1</v>
      </c>
      <c r="P39">
        <v>2.02</v>
      </c>
      <c r="Q39">
        <v>7</v>
      </c>
      <c r="R39" s="94">
        <v>32.06</v>
      </c>
      <c r="S39" s="94">
        <v>32.07</v>
      </c>
      <c r="T39" s="94">
        <v>32.07</v>
      </c>
      <c r="U39">
        <v>2.38</v>
      </c>
      <c r="V39">
        <v>96.62</v>
      </c>
      <c r="W39">
        <v>2.1800000000000002</v>
      </c>
      <c r="X39">
        <v>21.49</v>
      </c>
      <c r="Y39">
        <v>7.17</v>
      </c>
      <c r="Z39">
        <v>7.17</v>
      </c>
      <c r="AA39">
        <v>143.83000000000001</v>
      </c>
      <c r="AB39">
        <v>28.76</v>
      </c>
      <c r="AC39">
        <v>56</v>
      </c>
      <c r="AD39">
        <v>28</v>
      </c>
      <c r="AE39">
        <v>52</v>
      </c>
      <c r="AF39">
        <v>25</v>
      </c>
      <c r="AG39">
        <v>6.66</v>
      </c>
      <c r="AH39">
        <v>14</v>
      </c>
      <c r="AI39">
        <v>14</v>
      </c>
      <c r="AJ39">
        <v>25.74</v>
      </c>
      <c r="AK39">
        <v>98</v>
      </c>
      <c r="AL39">
        <v>42</v>
      </c>
    </row>
    <row r="40" spans="1:38">
      <c r="A40" t="s">
        <v>82</v>
      </c>
      <c r="B40" s="35">
        <v>111.03</v>
      </c>
      <c r="C40" s="35">
        <v>57.64</v>
      </c>
      <c r="D40" s="94">
        <f t="shared" si="0"/>
        <v>96.199999999999989</v>
      </c>
      <c r="E40" s="35"/>
      <c r="F40" s="35"/>
      <c r="G40" s="35"/>
      <c r="H40" s="35"/>
      <c r="I40" s="35"/>
      <c r="J40" s="38">
        <v>10.43</v>
      </c>
      <c r="K40" s="38">
        <v>10.43</v>
      </c>
      <c r="L40" s="38">
        <v>10.69</v>
      </c>
      <c r="M40">
        <v>70.39</v>
      </c>
      <c r="N40">
        <v>150.13999999999999</v>
      </c>
      <c r="O40">
        <v>53.1</v>
      </c>
      <c r="P40">
        <v>2.02</v>
      </c>
      <c r="Q40">
        <v>7</v>
      </c>
      <c r="R40" s="94">
        <v>32.06</v>
      </c>
      <c r="S40" s="94">
        <v>32.07</v>
      </c>
      <c r="T40" s="94">
        <v>32.07</v>
      </c>
      <c r="U40">
        <v>2.38</v>
      </c>
      <c r="V40">
        <v>104.74</v>
      </c>
      <c r="W40">
        <v>2.1800000000000002</v>
      </c>
      <c r="X40">
        <v>21.49</v>
      </c>
      <c r="Y40">
        <v>7.17</v>
      </c>
      <c r="Z40">
        <v>7.17</v>
      </c>
      <c r="AA40">
        <v>161.37</v>
      </c>
      <c r="AB40">
        <v>32.270000000000003</v>
      </c>
      <c r="AC40">
        <v>63</v>
      </c>
      <c r="AD40">
        <v>31</v>
      </c>
      <c r="AE40">
        <v>58</v>
      </c>
      <c r="AF40">
        <v>27</v>
      </c>
      <c r="AG40">
        <v>6.66</v>
      </c>
      <c r="AH40">
        <v>14</v>
      </c>
      <c r="AI40">
        <v>14</v>
      </c>
      <c r="AJ40">
        <v>25.74</v>
      </c>
      <c r="AK40">
        <v>112</v>
      </c>
      <c r="AL40">
        <v>48</v>
      </c>
    </row>
    <row r="41" spans="1:38">
      <c r="A41" t="s">
        <v>83</v>
      </c>
      <c r="B41" s="35">
        <v>111.03</v>
      </c>
      <c r="C41" s="35">
        <v>57.64</v>
      </c>
      <c r="D41" s="94">
        <f t="shared" si="0"/>
        <v>96.699999999999989</v>
      </c>
      <c r="E41" s="35"/>
      <c r="F41" s="35"/>
      <c r="G41" s="35"/>
      <c r="H41" s="35"/>
      <c r="I41" s="35"/>
      <c r="J41" s="38">
        <v>11.35</v>
      </c>
      <c r="K41" s="38">
        <v>11.35</v>
      </c>
      <c r="L41" s="38">
        <v>11.64</v>
      </c>
      <c r="M41">
        <v>70.39</v>
      </c>
      <c r="N41">
        <v>150.13999999999999</v>
      </c>
      <c r="O41">
        <v>53.1</v>
      </c>
      <c r="P41">
        <v>2.02</v>
      </c>
      <c r="Q41">
        <v>6.6</v>
      </c>
      <c r="R41" s="94">
        <v>32.24</v>
      </c>
      <c r="S41" s="94">
        <v>32.229999999999997</v>
      </c>
      <c r="T41" s="94">
        <v>32.229999999999997</v>
      </c>
      <c r="U41">
        <v>2.38</v>
      </c>
      <c r="V41">
        <v>111.97</v>
      </c>
      <c r="W41">
        <v>2.1800000000000002</v>
      </c>
      <c r="X41">
        <v>21.49</v>
      </c>
      <c r="Y41">
        <v>7.17</v>
      </c>
      <c r="Z41">
        <v>7.17</v>
      </c>
      <c r="AA41">
        <v>177.3</v>
      </c>
      <c r="AB41">
        <v>35.46</v>
      </c>
      <c r="AC41">
        <v>68</v>
      </c>
      <c r="AD41">
        <v>33</v>
      </c>
      <c r="AE41">
        <v>64</v>
      </c>
      <c r="AF41">
        <v>31</v>
      </c>
      <c r="AG41">
        <v>6.66</v>
      </c>
      <c r="AH41">
        <v>14</v>
      </c>
      <c r="AI41">
        <v>14</v>
      </c>
      <c r="AJ41">
        <v>25.74</v>
      </c>
      <c r="AK41">
        <v>137</v>
      </c>
      <c r="AL41">
        <v>58</v>
      </c>
    </row>
    <row r="42" spans="1:38">
      <c r="A42" t="s">
        <v>84</v>
      </c>
      <c r="B42" s="35">
        <v>111.03</v>
      </c>
      <c r="C42" s="35">
        <v>57.64</v>
      </c>
      <c r="D42" s="94">
        <f t="shared" si="0"/>
        <v>96.699999999999989</v>
      </c>
      <c r="E42" s="35"/>
      <c r="F42" s="35"/>
      <c r="G42" s="35"/>
      <c r="H42" s="35"/>
      <c r="I42" s="35"/>
      <c r="J42" s="38">
        <v>12.31</v>
      </c>
      <c r="K42" s="38">
        <v>12.31</v>
      </c>
      <c r="L42" s="38">
        <v>12.63</v>
      </c>
      <c r="M42">
        <v>70.39</v>
      </c>
      <c r="N42">
        <v>150.13999999999999</v>
      </c>
      <c r="O42">
        <v>53.1</v>
      </c>
      <c r="P42">
        <v>2.02</v>
      </c>
      <c r="Q42">
        <v>6.6</v>
      </c>
      <c r="R42" s="94">
        <v>32.24</v>
      </c>
      <c r="S42" s="94">
        <v>32.229999999999997</v>
      </c>
      <c r="T42" s="94">
        <v>32.229999999999997</v>
      </c>
      <c r="U42">
        <v>2.38</v>
      </c>
      <c r="V42">
        <v>118.17</v>
      </c>
      <c r="W42">
        <v>2.1800000000000002</v>
      </c>
      <c r="X42">
        <v>21.49</v>
      </c>
      <c r="Y42">
        <v>7.17</v>
      </c>
      <c r="Z42">
        <v>7.17</v>
      </c>
      <c r="AA42">
        <v>191.98</v>
      </c>
      <c r="AB42">
        <v>38.39</v>
      </c>
      <c r="AC42">
        <v>75</v>
      </c>
      <c r="AD42">
        <v>35</v>
      </c>
      <c r="AE42">
        <v>70</v>
      </c>
      <c r="AF42">
        <v>33</v>
      </c>
      <c r="AG42">
        <v>6.66</v>
      </c>
      <c r="AH42">
        <v>14</v>
      </c>
      <c r="AI42">
        <v>14</v>
      </c>
      <c r="AJ42">
        <v>25.74</v>
      </c>
      <c r="AK42">
        <v>151</v>
      </c>
      <c r="AL42">
        <v>64</v>
      </c>
    </row>
    <row r="43" spans="1:38">
      <c r="A43" t="s">
        <v>85</v>
      </c>
      <c r="B43" s="35">
        <v>111.03</v>
      </c>
      <c r="C43" s="35">
        <v>57.64</v>
      </c>
      <c r="D43" s="94">
        <f t="shared" si="0"/>
        <v>97.5</v>
      </c>
      <c r="E43" s="35"/>
      <c r="F43" s="35"/>
      <c r="G43" s="35"/>
      <c r="H43" s="35"/>
      <c r="I43" s="35"/>
      <c r="J43" s="38">
        <v>12.95</v>
      </c>
      <c r="K43" s="38">
        <v>12.95</v>
      </c>
      <c r="L43" s="38">
        <v>13.26</v>
      </c>
      <c r="M43">
        <v>70.39</v>
      </c>
      <c r="N43">
        <v>150.13999999999999</v>
      </c>
      <c r="O43">
        <v>53.1</v>
      </c>
      <c r="P43">
        <v>2.02</v>
      </c>
      <c r="Q43">
        <v>6.6</v>
      </c>
      <c r="R43" s="94">
        <v>32.5</v>
      </c>
      <c r="S43" s="94">
        <v>32.5</v>
      </c>
      <c r="T43" s="94">
        <v>32.5</v>
      </c>
      <c r="U43">
        <v>2.38</v>
      </c>
      <c r="V43">
        <v>123.38</v>
      </c>
      <c r="W43">
        <v>2.23</v>
      </c>
      <c r="X43">
        <v>21.49</v>
      </c>
      <c r="Y43">
        <v>7.17</v>
      </c>
      <c r="Z43">
        <v>7.17</v>
      </c>
      <c r="AA43">
        <v>205.26</v>
      </c>
      <c r="AB43">
        <v>41.05</v>
      </c>
      <c r="AC43">
        <v>79</v>
      </c>
      <c r="AD43">
        <v>37</v>
      </c>
      <c r="AE43">
        <v>74</v>
      </c>
      <c r="AF43">
        <v>36</v>
      </c>
      <c r="AG43">
        <v>6.66</v>
      </c>
      <c r="AH43">
        <v>14</v>
      </c>
      <c r="AI43">
        <v>14</v>
      </c>
      <c r="AJ43">
        <v>0</v>
      </c>
      <c r="AK43">
        <v>161</v>
      </c>
      <c r="AL43">
        <v>69</v>
      </c>
    </row>
    <row r="44" spans="1:38">
      <c r="A44" t="s">
        <v>86</v>
      </c>
      <c r="B44" s="35">
        <v>111.03</v>
      </c>
      <c r="C44" s="35">
        <v>57.64</v>
      </c>
      <c r="D44" s="94">
        <f t="shared" si="0"/>
        <v>97.5</v>
      </c>
      <c r="E44" s="35"/>
      <c r="F44" s="35"/>
      <c r="G44" s="35"/>
      <c r="H44" s="35"/>
      <c r="I44" s="35"/>
      <c r="J44" s="38">
        <v>13.89</v>
      </c>
      <c r="K44" s="38">
        <v>13.89</v>
      </c>
      <c r="L44" s="38">
        <v>14.24</v>
      </c>
      <c r="M44">
        <v>70.39</v>
      </c>
      <c r="N44">
        <v>150.13999999999999</v>
      </c>
      <c r="O44">
        <v>53.1</v>
      </c>
      <c r="P44">
        <v>2.02</v>
      </c>
      <c r="Q44">
        <v>6.6</v>
      </c>
      <c r="R44" s="94">
        <v>32.5</v>
      </c>
      <c r="S44" s="94">
        <v>32.5</v>
      </c>
      <c r="T44" s="94">
        <v>32.5</v>
      </c>
      <c r="U44">
        <v>2.38</v>
      </c>
      <c r="V44">
        <v>127.86</v>
      </c>
      <c r="W44">
        <v>2.23</v>
      </c>
      <c r="X44">
        <v>21.49</v>
      </c>
      <c r="Y44">
        <v>7.17</v>
      </c>
      <c r="Z44">
        <v>7.17</v>
      </c>
      <c r="AA44">
        <v>217.32</v>
      </c>
      <c r="AB44">
        <v>43.46</v>
      </c>
      <c r="AC44">
        <v>83</v>
      </c>
      <c r="AD44">
        <v>39</v>
      </c>
      <c r="AE44">
        <v>78</v>
      </c>
      <c r="AF44">
        <v>37</v>
      </c>
      <c r="AG44">
        <v>6.66</v>
      </c>
      <c r="AH44">
        <v>14</v>
      </c>
      <c r="AI44">
        <v>14</v>
      </c>
      <c r="AJ44">
        <v>0</v>
      </c>
      <c r="AK44">
        <v>172</v>
      </c>
      <c r="AL44">
        <v>73</v>
      </c>
    </row>
    <row r="45" spans="1:38">
      <c r="A45" t="s">
        <v>87</v>
      </c>
      <c r="B45" s="35">
        <v>111.03</v>
      </c>
      <c r="C45" s="35">
        <v>57.64</v>
      </c>
      <c r="D45" s="94">
        <f t="shared" si="0"/>
        <v>98</v>
      </c>
      <c r="E45" s="35"/>
      <c r="F45" s="35"/>
      <c r="G45" s="35"/>
      <c r="H45" s="35"/>
      <c r="I45" s="35"/>
      <c r="J45" s="38">
        <v>14.52</v>
      </c>
      <c r="K45" s="38">
        <v>14.52</v>
      </c>
      <c r="L45" s="38">
        <v>14.88</v>
      </c>
      <c r="M45">
        <v>70.39</v>
      </c>
      <c r="N45">
        <v>150.13999999999999</v>
      </c>
      <c r="O45">
        <v>53.1</v>
      </c>
      <c r="P45">
        <v>2.02</v>
      </c>
      <c r="Q45">
        <v>6.6</v>
      </c>
      <c r="R45" s="94">
        <v>32.659999999999997</v>
      </c>
      <c r="S45" s="94">
        <v>32.67</v>
      </c>
      <c r="T45" s="94">
        <v>32.67</v>
      </c>
      <c r="U45">
        <v>2.38</v>
      </c>
      <c r="V45">
        <v>131.66999999999999</v>
      </c>
      <c r="W45">
        <v>2.23</v>
      </c>
      <c r="X45">
        <v>21.49</v>
      </c>
      <c r="Y45">
        <v>7.17</v>
      </c>
      <c r="Z45">
        <v>7.17</v>
      </c>
      <c r="AA45">
        <v>227.93</v>
      </c>
      <c r="AB45">
        <v>45.58</v>
      </c>
      <c r="AC45">
        <v>89</v>
      </c>
      <c r="AD45">
        <v>41</v>
      </c>
      <c r="AE45">
        <v>81</v>
      </c>
      <c r="AF45">
        <v>39</v>
      </c>
      <c r="AG45">
        <v>6.66</v>
      </c>
      <c r="AH45">
        <v>14</v>
      </c>
      <c r="AI45">
        <v>14</v>
      </c>
      <c r="AJ45">
        <v>0</v>
      </c>
      <c r="AK45">
        <v>179</v>
      </c>
      <c r="AL45">
        <v>76</v>
      </c>
    </row>
    <row r="46" spans="1:38">
      <c r="A46" t="s">
        <v>88</v>
      </c>
      <c r="B46" s="35">
        <v>111.03</v>
      </c>
      <c r="C46" s="35">
        <v>57.64</v>
      </c>
      <c r="D46" s="94">
        <f t="shared" si="0"/>
        <v>98.5</v>
      </c>
      <c r="E46" s="35"/>
      <c r="F46" s="35"/>
      <c r="G46" s="35"/>
      <c r="H46" s="35"/>
      <c r="I46" s="35"/>
      <c r="J46" s="38">
        <v>14.9</v>
      </c>
      <c r="K46" s="38">
        <v>14.9</v>
      </c>
      <c r="L46" s="38">
        <v>15.27</v>
      </c>
      <c r="M46">
        <v>70.39</v>
      </c>
      <c r="N46">
        <v>150.13999999999999</v>
      </c>
      <c r="O46">
        <v>53.1</v>
      </c>
      <c r="P46">
        <v>2.02</v>
      </c>
      <c r="Q46">
        <v>6.6</v>
      </c>
      <c r="R46" s="94">
        <v>32.840000000000003</v>
      </c>
      <c r="S46" s="94">
        <v>32.83</v>
      </c>
      <c r="T46" s="94">
        <v>32.83</v>
      </c>
      <c r="U46">
        <v>2.38</v>
      </c>
      <c r="V46">
        <v>135.11000000000001</v>
      </c>
      <c r="W46">
        <v>2.23</v>
      </c>
      <c r="X46">
        <v>21.49</v>
      </c>
      <c r="Y46">
        <v>7.17</v>
      </c>
      <c r="Z46">
        <v>7.17</v>
      </c>
      <c r="AA46">
        <v>233.33</v>
      </c>
      <c r="AB46">
        <v>46.67</v>
      </c>
      <c r="AC46">
        <v>90</v>
      </c>
      <c r="AD46">
        <v>42</v>
      </c>
      <c r="AE46">
        <v>84</v>
      </c>
      <c r="AF46">
        <v>40</v>
      </c>
      <c r="AG46">
        <v>6.66</v>
      </c>
      <c r="AH46">
        <v>14</v>
      </c>
      <c r="AI46">
        <v>14</v>
      </c>
      <c r="AJ46">
        <v>0</v>
      </c>
      <c r="AK46">
        <v>186</v>
      </c>
      <c r="AL46">
        <v>79</v>
      </c>
    </row>
    <row r="47" spans="1:38">
      <c r="A47" t="s">
        <v>89</v>
      </c>
      <c r="B47" s="35">
        <v>111.03</v>
      </c>
      <c r="C47" s="35">
        <v>57.64</v>
      </c>
      <c r="D47" s="94">
        <f t="shared" si="0"/>
        <v>98.5</v>
      </c>
      <c r="E47" s="35"/>
      <c r="F47" s="35"/>
      <c r="G47" s="35"/>
      <c r="H47" s="35"/>
      <c r="I47" s="35"/>
      <c r="J47" s="38">
        <v>15.28</v>
      </c>
      <c r="K47" s="38">
        <v>15.28</v>
      </c>
      <c r="L47" s="38">
        <v>15.66</v>
      </c>
      <c r="M47">
        <v>70.39</v>
      </c>
      <c r="N47">
        <v>150.13999999999999</v>
      </c>
      <c r="O47">
        <v>53.1</v>
      </c>
      <c r="P47">
        <v>2.02</v>
      </c>
      <c r="Q47">
        <v>6.6</v>
      </c>
      <c r="R47" s="94">
        <v>32.840000000000003</v>
      </c>
      <c r="S47" s="94">
        <v>32.83</v>
      </c>
      <c r="T47" s="94">
        <v>32.83</v>
      </c>
      <c r="U47">
        <v>2.38</v>
      </c>
      <c r="V47">
        <v>137.6</v>
      </c>
      <c r="W47">
        <v>2.23</v>
      </c>
      <c r="X47">
        <v>21.49</v>
      </c>
      <c r="Y47">
        <v>7.17</v>
      </c>
      <c r="Z47">
        <v>7.17</v>
      </c>
      <c r="AA47">
        <v>235.83</v>
      </c>
      <c r="AB47">
        <v>47.17</v>
      </c>
      <c r="AC47">
        <v>90</v>
      </c>
      <c r="AD47">
        <v>43</v>
      </c>
      <c r="AE47">
        <v>87</v>
      </c>
      <c r="AF47">
        <v>41</v>
      </c>
      <c r="AG47">
        <v>6.66</v>
      </c>
      <c r="AH47">
        <v>14</v>
      </c>
      <c r="AI47">
        <v>14</v>
      </c>
      <c r="AJ47">
        <v>0</v>
      </c>
      <c r="AK47">
        <v>193</v>
      </c>
      <c r="AL47">
        <v>82</v>
      </c>
    </row>
    <row r="48" spans="1:38">
      <c r="A48" t="s">
        <v>90</v>
      </c>
      <c r="B48" s="35">
        <v>111.03</v>
      </c>
      <c r="C48" s="35">
        <v>57.64</v>
      </c>
      <c r="D48" s="94">
        <f t="shared" si="0"/>
        <v>98.5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70.39</v>
      </c>
      <c r="N48">
        <v>150.13999999999999</v>
      </c>
      <c r="O48">
        <v>53.1</v>
      </c>
      <c r="P48">
        <v>2.02</v>
      </c>
      <c r="Q48">
        <v>6.6</v>
      </c>
      <c r="R48" s="94">
        <v>32.840000000000003</v>
      </c>
      <c r="S48" s="94">
        <v>32.83</v>
      </c>
      <c r="T48" s="94">
        <v>32.83</v>
      </c>
      <c r="U48">
        <v>2.38</v>
      </c>
      <c r="V48">
        <v>139.31</v>
      </c>
      <c r="W48">
        <v>2.23</v>
      </c>
      <c r="X48">
        <v>21.49</v>
      </c>
      <c r="Y48">
        <v>7.17</v>
      </c>
      <c r="Z48">
        <v>7.17</v>
      </c>
      <c r="AA48">
        <v>237.5</v>
      </c>
      <c r="AB48">
        <v>47.5</v>
      </c>
      <c r="AC48">
        <v>91</v>
      </c>
      <c r="AD48">
        <v>43</v>
      </c>
      <c r="AE48">
        <v>88</v>
      </c>
      <c r="AF48">
        <v>42</v>
      </c>
      <c r="AG48">
        <v>6.66</v>
      </c>
      <c r="AH48">
        <v>14</v>
      </c>
      <c r="AI48">
        <v>14</v>
      </c>
      <c r="AJ48">
        <v>0</v>
      </c>
      <c r="AK48">
        <v>193</v>
      </c>
      <c r="AL48">
        <v>82</v>
      </c>
    </row>
    <row r="49" spans="1:38">
      <c r="A49" t="s">
        <v>91</v>
      </c>
      <c r="B49" s="35">
        <v>111.03</v>
      </c>
      <c r="C49" s="35">
        <v>57.64</v>
      </c>
      <c r="D49" s="94">
        <f t="shared" si="0"/>
        <v>98.5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70.39</v>
      </c>
      <c r="N49">
        <v>150.13999999999999</v>
      </c>
      <c r="O49">
        <v>53.1</v>
      </c>
      <c r="P49">
        <v>2.02</v>
      </c>
      <c r="Q49">
        <v>6.6</v>
      </c>
      <c r="R49" s="94">
        <v>32.840000000000003</v>
      </c>
      <c r="S49" s="94">
        <v>32.83</v>
      </c>
      <c r="T49" s="94">
        <v>32.83</v>
      </c>
      <c r="U49">
        <v>2.38</v>
      </c>
      <c r="V49">
        <v>140.29</v>
      </c>
      <c r="W49">
        <v>2.23</v>
      </c>
      <c r="X49">
        <v>19.989999999999998</v>
      </c>
      <c r="Y49">
        <v>6.67</v>
      </c>
      <c r="Z49">
        <v>6.67</v>
      </c>
      <c r="AA49">
        <v>241.67</v>
      </c>
      <c r="AB49">
        <v>48.33</v>
      </c>
      <c r="AC49">
        <v>91</v>
      </c>
      <c r="AD49">
        <v>44</v>
      </c>
      <c r="AE49">
        <v>91</v>
      </c>
      <c r="AF49">
        <v>44</v>
      </c>
      <c r="AG49">
        <v>6</v>
      </c>
      <c r="AH49">
        <v>13.33</v>
      </c>
      <c r="AI49">
        <v>13.34</v>
      </c>
      <c r="AJ49">
        <v>0</v>
      </c>
      <c r="AK49">
        <v>193</v>
      </c>
      <c r="AL49">
        <v>82</v>
      </c>
    </row>
    <row r="50" spans="1:38">
      <c r="A50" t="s">
        <v>92</v>
      </c>
      <c r="B50" s="35">
        <v>111.03</v>
      </c>
      <c r="C50" s="35">
        <v>57.64</v>
      </c>
      <c r="D50" s="94">
        <f t="shared" si="0"/>
        <v>98.5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70.39</v>
      </c>
      <c r="N50">
        <v>150.13999999999999</v>
      </c>
      <c r="O50">
        <v>53.1</v>
      </c>
      <c r="P50">
        <v>2.02</v>
      </c>
      <c r="Q50">
        <v>6.6</v>
      </c>
      <c r="R50" s="94">
        <v>32.840000000000003</v>
      </c>
      <c r="S50" s="94">
        <v>32.83</v>
      </c>
      <c r="T50" s="94">
        <v>32.83</v>
      </c>
      <c r="U50">
        <v>2.38</v>
      </c>
      <c r="V50">
        <v>140.5</v>
      </c>
      <c r="W50">
        <v>2.23</v>
      </c>
      <c r="X50">
        <v>19.989999999999998</v>
      </c>
      <c r="Y50">
        <v>6.67</v>
      </c>
      <c r="Z50">
        <v>6.67</v>
      </c>
      <c r="AA50">
        <v>241.67</v>
      </c>
      <c r="AB50">
        <v>48.33</v>
      </c>
      <c r="AC50">
        <v>91</v>
      </c>
      <c r="AD50">
        <v>44</v>
      </c>
      <c r="AE50">
        <v>91</v>
      </c>
      <c r="AF50">
        <v>44</v>
      </c>
      <c r="AG50">
        <v>6</v>
      </c>
      <c r="AH50">
        <v>13.33</v>
      </c>
      <c r="AI50">
        <v>13.34</v>
      </c>
      <c r="AJ50">
        <v>0</v>
      </c>
      <c r="AK50">
        <v>193</v>
      </c>
      <c r="AL50">
        <v>82</v>
      </c>
    </row>
    <row r="51" spans="1:38">
      <c r="A51" t="s">
        <v>93</v>
      </c>
      <c r="B51" s="35">
        <v>111.03</v>
      </c>
      <c r="C51" s="35">
        <v>57.64</v>
      </c>
      <c r="D51" s="94">
        <f t="shared" si="0"/>
        <v>98.5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70.39</v>
      </c>
      <c r="N51">
        <v>150.13999999999999</v>
      </c>
      <c r="O51">
        <v>53.1</v>
      </c>
      <c r="P51">
        <v>2.17</v>
      </c>
      <c r="Q51">
        <v>6.6</v>
      </c>
      <c r="R51" s="94">
        <v>32.840000000000003</v>
      </c>
      <c r="S51" s="94">
        <v>32.83</v>
      </c>
      <c r="T51" s="94">
        <v>32.83</v>
      </c>
      <c r="U51">
        <v>2.61</v>
      </c>
      <c r="V51">
        <v>141.56</v>
      </c>
      <c r="W51">
        <v>2.2799999999999998</v>
      </c>
      <c r="X51">
        <v>19.989999999999998</v>
      </c>
      <c r="Y51">
        <v>6.67</v>
      </c>
      <c r="Z51">
        <v>6.67</v>
      </c>
      <c r="AA51">
        <v>241.67</v>
      </c>
      <c r="AB51">
        <v>48.33</v>
      </c>
      <c r="AC51">
        <v>91</v>
      </c>
      <c r="AD51">
        <v>44</v>
      </c>
      <c r="AE51">
        <v>91</v>
      </c>
      <c r="AF51">
        <v>44</v>
      </c>
      <c r="AG51">
        <v>6</v>
      </c>
      <c r="AH51">
        <v>13.33</v>
      </c>
      <c r="AI51">
        <v>13.34</v>
      </c>
      <c r="AJ51">
        <v>0</v>
      </c>
      <c r="AK51">
        <v>193</v>
      </c>
      <c r="AL51">
        <v>82</v>
      </c>
    </row>
    <row r="52" spans="1:38">
      <c r="A52" t="s">
        <v>94</v>
      </c>
      <c r="B52" s="35">
        <v>111.03</v>
      </c>
      <c r="C52" s="35">
        <v>57.64</v>
      </c>
      <c r="D52" s="94">
        <f t="shared" si="0"/>
        <v>98.5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70.39</v>
      </c>
      <c r="N52">
        <v>150.13999999999999</v>
      </c>
      <c r="O52">
        <v>53.1</v>
      </c>
      <c r="P52">
        <v>2.17</v>
      </c>
      <c r="Q52">
        <v>6.6</v>
      </c>
      <c r="R52" s="94">
        <v>32.840000000000003</v>
      </c>
      <c r="S52" s="94">
        <v>32.83</v>
      </c>
      <c r="T52" s="94">
        <v>32.83</v>
      </c>
      <c r="U52">
        <v>2.61</v>
      </c>
      <c r="V52">
        <v>139.97999999999999</v>
      </c>
      <c r="W52">
        <v>2.2799999999999998</v>
      </c>
      <c r="X52">
        <v>19.989999999999998</v>
      </c>
      <c r="Y52">
        <v>6.67</v>
      </c>
      <c r="Z52">
        <v>6.67</v>
      </c>
      <c r="AA52">
        <v>241.67</v>
      </c>
      <c r="AB52">
        <v>48.33</v>
      </c>
      <c r="AC52">
        <v>91</v>
      </c>
      <c r="AD52">
        <v>44</v>
      </c>
      <c r="AE52">
        <v>91</v>
      </c>
      <c r="AF52">
        <v>44</v>
      </c>
      <c r="AG52">
        <v>6</v>
      </c>
      <c r="AH52">
        <v>13.33</v>
      </c>
      <c r="AI52">
        <v>13.34</v>
      </c>
      <c r="AJ52">
        <v>0</v>
      </c>
      <c r="AK52">
        <v>189</v>
      </c>
      <c r="AL52">
        <v>81</v>
      </c>
    </row>
    <row r="53" spans="1:38">
      <c r="A53" t="s">
        <v>95</v>
      </c>
      <c r="B53" s="35">
        <v>111.03</v>
      </c>
      <c r="C53" s="35">
        <v>57.64</v>
      </c>
      <c r="D53" s="94">
        <f t="shared" si="0"/>
        <v>98.5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70.39</v>
      </c>
      <c r="N53">
        <v>150.13999999999999</v>
      </c>
      <c r="O53">
        <v>53.1</v>
      </c>
      <c r="P53">
        <v>2.17</v>
      </c>
      <c r="Q53">
        <v>6.6</v>
      </c>
      <c r="R53" s="94">
        <v>32.840000000000003</v>
      </c>
      <c r="S53" s="94">
        <v>32.83</v>
      </c>
      <c r="T53" s="94">
        <v>32.83</v>
      </c>
      <c r="U53">
        <v>2.61</v>
      </c>
      <c r="V53">
        <v>137.52000000000001</v>
      </c>
      <c r="W53">
        <v>2.2799999999999998</v>
      </c>
      <c r="X53">
        <v>19.989999999999998</v>
      </c>
      <c r="Y53">
        <v>6.67</v>
      </c>
      <c r="Z53">
        <v>6.67</v>
      </c>
      <c r="AA53">
        <v>241.67</v>
      </c>
      <c r="AB53">
        <v>48.33</v>
      </c>
      <c r="AC53">
        <v>91</v>
      </c>
      <c r="AD53">
        <v>44</v>
      </c>
      <c r="AE53">
        <v>91</v>
      </c>
      <c r="AF53">
        <v>44</v>
      </c>
      <c r="AG53">
        <v>6</v>
      </c>
      <c r="AH53">
        <v>13.33</v>
      </c>
      <c r="AI53">
        <v>13.34</v>
      </c>
      <c r="AJ53">
        <v>0</v>
      </c>
      <c r="AK53">
        <v>186</v>
      </c>
      <c r="AL53">
        <v>79</v>
      </c>
    </row>
    <row r="54" spans="1:38">
      <c r="A54" t="s">
        <v>96</v>
      </c>
      <c r="B54" s="35">
        <v>111.03</v>
      </c>
      <c r="C54" s="35">
        <v>57.64</v>
      </c>
      <c r="D54" s="94">
        <f t="shared" si="0"/>
        <v>98.5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70.39</v>
      </c>
      <c r="N54">
        <v>150.13999999999999</v>
      </c>
      <c r="O54">
        <v>53.1</v>
      </c>
      <c r="P54">
        <v>2.17</v>
      </c>
      <c r="Q54">
        <v>6.6</v>
      </c>
      <c r="R54" s="94">
        <v>32.840000000000003</v>
      </c>
      <c r="S54" s="94">
        <v>32.83</v>
      </c>
      <c r="T54" s="94">
        <v>32.83</v>
      </c>
      <c r="U54">
        <v>2.61</v>
      </c>
      <c r="V54">
        <v>134.32</v>
      </c>
      <c r="W54">
        <v>2.2799999999999998</v>
      </c>
      <c r="X54">
        <v>19.989999999999998</v>
      </c>
      <c r="Y54">
        <v>6.67</v>
      </c>
      <c r="Z54">
        <v>6.67</v>
      </c>
      <c r="AA54">
        <v>241.67</v>
      </c>
      <c r="AB54">
        <v>48.33</v>
      </c>
      <c r="AC54">
        <v>91</v>
      </c>
      <c r="AD54">
        <v>44</v>
      </c>
      <c r="AE54">
        <v>91</v>
      </c>
      <c r="AF54">
        <v>44</v>
      </c>
      <c r="AG54">
        <v>6</v>
      </c>
      <c r="AH54">
        <v>13.33</v>
      </c>
      <c r="AI54">
        <v>13.34</v>
      </c>
      <c r="AJ54">
        <v>0</v>
      </c>
      <c r="AK54">
        <v>182</v>
      </c>
      <c r="AL54">
        <v>78</v>
      </c>
    </row>
    <row r="55" spans="1:38">
      <c r="A55" t="s">
        <v>97</v>
      </c>
      <c r="B55" s="35">
        <v>111.03</v>
      </c>
      <c r="C55" s="35">
        <v>57.64</v>
      </c>
      <c r="D55" s="94">
        <f t="shared" si="0"/>
        <v>98.5</v>
      </c>
      <c r="E55" s="35"/>
      <c r="F55" s="35"/>
      <c r="G55" s="35"/>
      <c r="H55" s="35"/>
      <c r="I55" s="35"/>
      <c r="J55" s="38">
        <v>15.18</v>
      </c>
      <c r="K55" s="38">
        <v>15.18</v>
      </c>
      <c r="L55" s="38">
        <v>15.57</v>
      </c>
      <c r="M55">
        <v>70.39</v>
      </c>
      <c r="N55">
        <v>150.13999999999999</v>
      </c>
      <c r="O55">
        <v>53.1</v>
      </c>
      <c r="P55">
        <v>2.17</v>
      </c>
      <c r="Q55">
        <v>6.6</v>
      </c>
      <c r="R55" s="94">
        <v>32.840000000000003</v>
      </c>
      <c r="S55" s="94">
        <v>32.83</v>
      </c>
      <c r="T55" s="94">
        <v>32.83</v>
      </c>
      <c r="U55">
        <v>2.68</v>
      </c>
      <c r="V55">
        <v>130.53</v>
      </c>
      <c r="W55">
        <v>2.2799999999999998</v>
      </c>
      <c r="X55">
        <v>19.989999999999998</v>
      </c>
      <c r="Y55">
        <v>6.67</v>
      </c>
      <c r="Z55">
        <v>6.67</v>
      </c>
      <c r="AA55">
        <v>241.67</v>
      </c>
      <c r="AB55">
        <v>48.33</v>
      </c>
      <c r="AC55">
        <v>91</v>
      </c>
      <c r="AD55">
        <v>43</v>
      </c>
      <c r="AE55">
        <v>91</v>
      </c>
      <c r="AF55">
        <v>44</v>
      </c>
      <c r="AG55">
        <v>6</v>
      </c>
      <c r="AH55">
        <v>13.33</v>
      </c>
      <c r="AI55">
        <v>13.34</v>
      </c>
      <c r="AJ55">
        <v>0</v>
      </c>
      <c r="AK55">
        <v>175</v>
      </c>
      <c r="AL55">
        <v>75</v>
      </c>
    </row>
    <row r="56" spans="1:38">
      <c r="A56" t="s">
        <v>98</v>
      </c>
      <c r="B56" s="35">
        <v>111.03</v>
      </c>
      <c r="C56" s="35">
        <v>57.64</v>
      </c>
      <c r="D56" s="94">
        <f t="shared" si="0"/>
        <v>98.5</v>
      </c>
      <c r="E56" s="35"/>
      <c r="F56" s="35"/>
      <c r="G56" s="35"/>
      <c r="H56" s="35"/>
      <c r="I56" s="35"/>
      <c r="J56" s="38">
        <v>14.54</v>
      </c>
      <c r="K56" s="38">
        <v>14.54</v>
      </c>
      <c r="L56" s="38">
        <v>14.91</v>
      </c>
      <c r="M56">
        <v>70.39</v>
      </c>
      <c r="N56">
        <v>150.13999999999999</v>
      </c>
      <c r="O56">
        <v>53.1</v>
      </c>
      <c r="P56">
        <v>2.17</v>
      </c>
      <c r="Q56">
        <v>6.6</v>
      </c>
      <c r="R56" s="94">
        <v>32.840000000000003</v>
      </c>
      <c r="S56" s="94">
        <v>32.83</v>
      </c>
      <c r="T56" s="94">
        <v>32.83</v>
      </c>
      <c r="U56">
        <v>2.68</v>
      </c>
      <c r="V56">
        <v>126.28</v>
      </c>
      <c r="W56">
        <v>2.2799999999999998</v>
      </c>
      <c r="X56">
        <v>19.989999999999998</v>
      </c>
      <c r="Y56">
        <v>6.67</v>
      </c>
      <c r="Z56">
        <v>6.67</v>
      </c>
      <c r="AA56">
        <v>240</v>
      </c>
      <c r="AB56">
        <v>48</v>
      </c>
      <c r="AC56">
        <v>90</v>
      </c>
      <c r="AD56">
        <v>42</v>
      </c>
      <c r="AE56">
        <v>91</v>
      </c>
      <c r="AF56">
        <v>44</v>
      </c>
      <c r="AG56">
        <v>6</v>
      </c>
      <c r="AH56">
        <v>13.33</v>
      </c>
      <c r="AI56">
        <v>13.34</v>
      </c>
      <c r="AJ56">
        <v>0</v>
      </c>
      <c r="AK56">
        <v>165</v>
      </c>
      <c r="AL56">
        <v>70</v>
      </c>
    </row>
    <row r="57" spans="1:38">
      <c r="A57" t="s">
        <v>99</v>
      </c>
      <c r="B57" s="35">
        <v>111.03</v>
      </c>
      <c r="C57" s="35">
        <v>57.64</v>
      </c>
      <c r="D57" s="94">
        <f t="shared" si="0"/>
        <v>98.5</v>
      </c>
      <c r="E57" s="35"/>
      <c r="F57" s="35"/>
      <c r="G57" s="35"/>
      <c r="H57" s="35"/>
      <c r="I57" s="35"/>
      <c r="J57" s="38">
        <v>14.32</v>
      </c>
      <c r="K57" s="38">
        <v>14.32</v>
      </c>
      <c r="L57" s="38">
        <v>14.68</v>
      </c>
      <c r="M57">
        <v>70.39</v>
      </c>
      <c r="N57">
        <v>150.13999999999999</v>
      </c>
      <c r="O57">
        <v>53.1</v>
      </c>
      <c r="P57">
        <v>2.17</v>
      </c>
      <c r="Q57">
        <v>6.6</v>
      </c>
      <c r="R57" s="94">
        <v>32.840000000000003</v>
      </c>
      <c r="S57" s="94">
        <v>32.83</v>
      </c>
      <c r="T57" s="94">
        <v>32.83</v>
      </c>
      <c r="U57">
        <v>2.68</v>
      </c>
      <c r="V57">
        <v>121.54</v>
      </c>
      <c r="W57">
        <v>2.2799999999999998</v>
      </c>
      <c r="X57">
        <v>19.989999999999998</v>
      </c>
      <c r="Y57">
        <v>6.67</v>
      </c>
      <c r="Z57">
        <v>6.67</v>
      </c>
      <c r="AA57">
        <v>237.5</v>
      </c>
      <c r="AB57">
        <v>47.5</v>
      </c>
      <c r="AC57">
        <v>90</v>
      </c>
      <c r="AD57">
        <v>41</v>
      </c>
      <c r="AE57">
        <v>90</v>
      </c>
      <c r="AF57">
        <v>43</v>
      </c>
      <c r="AG57">
        <v>6</v>
      </c>
      <c r="AH57">
        <v>13.33</v>
      </c>
      <c r="AI57">
        <v>13.34</v>
      </c>
      <c r="AJ57">
        <v>0</v>
      </c>
      <c r="AK57">
        <v>168</v>
      </c>
      <c r="AL57">
        <v>72</v>
      </c>
    </row>
    <row r="58" spans="1:38">
      <c r="A58" t="s">
        <v>100</v>
      </c>
      <c r="B58" s="35">
        <v>111.03</v>
      </c>
      <c r="C58" s="35">
        <v>57.64</v>
      </c>
      <c r="D58" s="94">
        <f t="shared" si="0"/>
        <v>98.5</v>
      </c>
      <c r="E58" s="35"/>
      <c r="F58" s="35"/>
      <c r="G58" s="35"/>
      <c r="H58" s="35"/>
      <c r="I58" s="35"/>
      <c r="J58" s="38">
        <v>14</v>
      </c>
      <c r="K58" s="38">
        <v>14</v>
      </c>
      <c r="L58" s="38">
        <v>14.34</v>
      </c>
      <c r="M58">
        <v>70.39</v>
      </c>
      <c r="N58">
        <v>150.13999999999999</v>
      </c>
      <c r="O58">
        <v>53.1</v>
      </c>
      <c r="P58">
        <v>2.17</v>
      </c>
      <c r="Q58">
        <v>7</v>
      </c>
      <c r="R58" s="94">
        <v>32.840000000000003</v>
      </c>
      <c r="S58" s="94">
        <v>32.83</v>
      </c>
      <c r="T58" s="94">
        <v>32.83</v>
      </c>
      <c r="U58">
        <v>2.68</v>
      </c>
      <c r="V58">
        <v>115.96</v>
      </c>
      <c r="W58">
        <v>2.2799999999999998</v>
      </c>
      <c r="X58">
        <v>19.989999999999998</v>
      </c>
      <c r="Y58">
        <v>6.67</v>
      </c>
      <c r="Z58">
        <v>6.67</v>
      </c>
      <c r="AA58">
        <v>233.33</v>
      </c>
      <c r="AB58">
        <v>46.67</v>
      </c>
      <c r="AC58">
        <v>90</v>
      </c>
      <c r="AD58">
        <v>41</v>
      </c>
      <c r="AE58">
        <v>87</v>
      </c>
      <c r="AF58">
        <v>41</v>
      </c>
      <c r="AG58">
        <v>6</v>
      </c>
      <c r="AH58">
        <v>13.33</v>
      </c>
      <c r="AI58">
        <v>13.34</v>
      </c>
      <c r="AJ58">
        <v>0</v>
      </c>
      <c r="AK58">
        <v>161</v>
      </c>
      <c r="AL58">
        <v>69</v>
      </c>
    </row>
    <row r="59" spans="1:38">
      <c r="A59" t="s">
        <v>101</v>
      </c>
      <c r="B59" s="35">
        <v>111.03</v>
      </c>
      <c r="C59" s="35">
        <v>57.64</v>
      </c>
      <c r="D59" s="94">
        <f t="shared" si="0"/>
        <v>98.5</v>
      </c>
      <c r="E59" s="35"/>
      <c r="F59" s="35"/>
      <c r="G59" s="35"/>
      <c r="H59" s="35"/>
      <c r="I59" s="35"/>
      <c r="J59" s="38">
        <v>13.61</v>
      </c>
      <c r="K59" s="38">
        <v>13.61</v>
      </c>
      <c r="L59" s="38">
        <v>13.94</v>
      </c>
      <c r="M59">
        <v>70.39</v>
      </c>
      <c r="N59">
        <v>150.13999999999999</v>
      </c>
      <c r="O59">
        <v>53.1</v>
      </c>
      <c r="P59">
        <v>2.17</v>
      </c>
      <c r="Q59">
        <v>7</v>
      </c>
      <c r="R59" s="94">
        <v>32.840000000000003</v>
      </c>
      <c r="S59" s="94">
        <v>32.83</v>
      </c>
      <c r="T59" s="94">
        <v>32.83</v>
      </c>
      <c r="U59">
        <v>2.68</v>
      </c>
      <c r="V59">
        <v>110.14</v>
      </c>
      <c r="W59">
        <v>2.37</v>
      </c>
      <c r="X59">
        <v>19.989999999999998</v>
      </c>
      <c r="Y59">
        <v>6.67</v>
      </c>
      <c r="Z59">
        <v>6.67</v>
      </c>
      <c r="AA59">
        <v>230.22</v>
      </c>
      <c r="AB59">
        <v>46.04</v>
      </c>
      <c r="AC59">
        <v>88</v>
      </c>
      <c r="AD59">
        <v>38</v>
      </c>
      <c r="AE59">
        <v>83</v>
      </c>
      <c r="AF59">
        <v>39</v>
      </c>
      <c r="AG59">
        <v>6</v>
      </c>
      <c r="AH59">
        <v>13.33</v>
      </c>
      <c r="AI59">
        <v>13.34</v>
      </c>
      <c r="AJ59">
        <v>0</v>
      </c>
      <c r="AK59">
        <v>154</v>
      </c>
      <c r="AL59">
        <v>66</v>
      </c>
    </row>
    <row r="60" spans="1:38">
      <c r="A60" t="s">
        <v>102</v>
      </c>
      <c r="B60" s="35">
        <v>111.03</v>
      </c>
      <c r="C60" s="35">
        <v>57.64</v>
      </c>
      <c r="D60" s="94">
        <f t="shared" si="0"/>
        <v>98.5</v>
      </c>
      <c r="E60" s="35"/>
      <c r="F60" s="35"/>
      <c r="G60" s="35"/>
      <c r="H60" s="35"/>
      <c r="I60" s="35"/>
      <c r="J60" s="38">
        <v>13.05</v>
      </c>
      <c r="K60" s="38">
        <v>13.05</v>
      </c>
      <c r="L60" s="38">
        <v>13.38</v>
      </c>
      <c r="M60">
        <v>70.39</v>
      </c>
      <c r="N60">
        <v>150.13999999999999</v>
      </c>
      <c r="O60">
        <v>53.1</v>
      </c>
      <c r="P60">
        <v>2.17</v>
      </c>
      <c r="Q60">
        <v>7</v>
      </c>
      <c r="R60" s="94">
        <v>32.840000000000003</v>
      </c>
      <c r="S60" s="94">
        <v>32.83</v>
      </c>
      <c r="T60" s="94">
        <v>32.83</v>
      </c>
      <c r="U60">
        <v>2.68</v>
      </c>
      <c r="V60">
        <v>103.93</v>
      </c>
      <c r="W60">
        <v>2.37</v>
      </c>
      <c r="X60">
        <v>19.989999999999998</v>
      </c>
      <c r="Y60">
        <v>6.67</v>
      </c>
      <c r="Z60">
        <v>6.67</v>
      </c>
      <c r="AA60">
        <v>221.15</v>
      </c>
      <c r="AB60">
        <v>44.23</v>
      </c>
      <c r="AC60">
        <v>84</v>
      </c>
      <c r="AD60">
        <v>37</v>
      </c>
      <c r="AE60">
        <v>79</v>
      </c>
      <c r="AF60">
        <v>38</v>
      </c>
      <c r="AG60">
        <v>6</v>
      </c>
      <c r="AH60">
        <v>13.33</v>
      </c>
      <c r="AI60">
        <v>13.34</v>
      </c>
      <c r="AJ60">
        <v>0</v>
      </c>
      <c r="AK60">
        <v>147</v>
      </c>
      <c r="AL60">
        <v>63</v>
      </c>
    </row>
    <row r="61" spans="1:38">
      <c r="A61" t="s">
        <v>103</v>
      </c>
      <c r="B61" s="35">
        <v>111.03</v>
      </c>
      <c r="C61" s="35">
        <v>57.64</v>
      </c>
      <c r="D61" s="94">
        <f t="shared" si="0"/>
        <v>98.5</v>
      </c>
      <c r="E61" s="35"/>
      <c r="F61" s="35"/>
      <c r="G61" s="35"/>
      <c r="H61" s="35"/>
      <c r="I61" s="35"/>
      <c r="J61" s="38">
        <v>12.43</v>
      </c>
      <c r="K61" s="38">
        <v>12.43</v>
      </c>
      <c r="L61" s="38">
        <v>12.75</v>
      </c>
      <c r="M61">
        <v>70.39</v>
      </c>
      <c r="N61">
        <v>150.13999999999999</v>
      </c>
      <c r="O61">
        <v>53.1</v>
      </c>
      <c r="P61">
        <v>2.17</v>
      </c>
      <c r="Q61">
        <v>7</v>
      </c>
      <c r="R61" s="94">
        <v>32.840000000000003</v>
      </c>
      <c r="S61" s="94">
        <v>32.83</v>
      </c>
      <c r="T61" s="94">
        <v>32.83</v>
      </c>
      <c r="U61">
        <v>2.68</v>
      </c>
      <c r="V61">
        <v>96.75</v>
      </c>
      <c r="W61">
        <v>2.37</v>
      </c>
      <c r="X61">
        <v>19.989999999999998</v>
      </c>
      <c r="Y61">
        <v>6.67</v>
      </c>
      <c r="Z61">
        <v>6.67</v>
      </c>
      <c r="AA61">
        <v>210.53</v>
      </c>
      <c r="AB61">
        <v>42.11</v>
      </c>
      <c r="AC61">
        <v>80</v>
      </c>
      <c r="AD61">
        <v>35</v>
      </c>
      <c r="AE61">
        <v>73</v>
      </c>
      <c r="AF61">
        <v>35</v>
      </c>
      <c r="AG61">
        <v>6</v>
      </c>
      <c r="AH61">
        <v>13.33</v>
      </c>
      <c r="AI61">
        <v>13.34</v>
      </c>
      <c r="AJ61">
        <v>27.25</v>
      </c>
      <c r="AK61">
        <v>140</v>
      </c>
      <c r="AL61">
        <v>60</v>
      </c>
    </row>
    <row r="62" spans="1:38">
      <c r="A62" t="s">
        <v>104</v>
      </c>
      <c r="B62" s="35">
        <v>111.03</v>
      </c>
      <c r="C62" s="35">
        <v>57.64</v>
      </c>
      <c r="D62" s="94">
        <f t="shared" si="0"/>
        <v>98.5</v>
      </c>
      <c r="E62" s="35"/>
      <c r="F62" s="35"/>
      <c r="G62" s="35"/>
      <c r="H62" s="35"/>
      <c r="I62" s="35"/>
      <c r="J62" s="38">
        <v>11.63</v>
      </c>
      <c r="K62" s="38">
        <v>11.63</v>
      </c>
      <c r="L62" s="38">
        <v>11.92</v>
      </c>
      <c r="M62">
        <v>70.39</v>
      </c>
      <c r="N62">
        <v>150.13999999999999</v>
      </c>
      <c r="O62">
        <v>53.1</v>
      </c>
      <c r="P62">
        <v>2.17</v>
      </c>
      <c r="Q62">
        <v>7</v>
      </c>
      <c r="R62" s="94">
        <v>32.840000000000003</v>
      </c>
      <c r="S62" s="94">
        <v>32.83</v>
      </c>
      <c r="T62" s="94">
        <v>32.83</v>
      </c>
      <c r="U62">
        <v>2.68</v>
      </c>
      <c r="V62">
        <v>88.87</v>
      </c>
      <c r="W62">
        <v>2.37</v>
      </c>
      <c r="X62">
        <v>19.989999999999998</v>
      </c>
      <c r="Y62">
        <v>6.67</v>
      </c>
      <c r="Z62">
        <v>6.67</v>
      </c>
      <c r="AA62">
        <v>198.46</v>
      </c>
      <c r="AB62">
        <v>39.69</v>
      </c>
      <c r="AC62">
        <v>75</v>
      </c>
      <c r="AD62">
        <v>34</v>
      </c>
      <c r="AE62">
        <v>68</v>
      </c>
      <c r="AF62">
        <v>32</v>
      </c>
      <c r="AG62">
        <v>6</v>
      </c>
      <c r="AH62">
        <v>13.33</v>
      </c>
      <c r="AI62">
        <v>13.34</v>
      </c>
      <c r="AJ62">
        <v>27.25</v>
      </c>
      <c r="AK62">
        <v>126</v>
      </c>
      <c r="AL62">
        <v>54</v>
      </c>
    </row>
    <row r="63" spans="1:38">
      <c r="A63" t="s">
        <v>105</v>
      </c>
      <c r="B63" s="35">
        <v>111.03</v>
      </c>
      <c r="C63" s="35">
        <v>57.64</v>
      </c>
      <c r="D63" s="94">
        <f t="shared" si="0"/>
        <v>98.5</v>
      </c>
      <c r="E63" s="35"/>
      <c r="F63" s="35"/>
      <c r="G63" s="35"/>
      <c r="H63" s="35"/>
      <c r="I63" s="35"/>
      <c r="J63" s="38">
        <v>10.71</v>
      </c>
      <c r="K63" s="38">
        <v>10.71</v>
      </c>
      <c r="L63" s="38">
        <v>10.97</v>
      </c>
      <c r="M63">
        <v>70.39</v>
      </c>
      <c r="N63">
        <v>150.13999999999999</v>
      </c>
      <c r="O63">
        <v>53.1</v>
      </c>
      <c r="P63">
        <v>2.17</v>
      </c>
      <c r="Q63">
        <v>7</v>
      </c>
      <c r="R63" s="94">
        <v>32.840000000000003</v>
      </c>
      <c r="S63" s="94">
        <v>32.83</v>
      </c>
      <c r="T63" s="94">
        <v>32.83</v>
      </c>
      <c r="U63">
        <v>2.92</v>
      </c>
      <c r="V63">
        <v>73.14</v>
      </c>
      <c r="W63">
        <v>2.37</v>
      </c>
      <c r="X63">
        <v>19.989999999999998</v>
      </c>
      <c r="Y63">
        <v>6.67</v>
      </c>
      <c r="Z63">
        <v>6.67</v>
      </c>
      <c r="AA63">
        <v>185.85</v>
      </c>
      <c r="AB63">
        <v>37.17</v>
      </c>
      <c r="AC63">
        <v>67</v>
      </c>
      <c r="AD63">
        <v>32</v>
      </c>
      <c r="AE63">
        <v>62</v>
      </c>
      <c r="AF63">
        <v>30</v>
      </c>
      <c r="AG63">
        <v>6</v>
      </c>
      <c r="AH63">
        <v>13.33</v>
      </c>
      <c r="AI63">
        <v>13.34</v>
      </c>
      <c r="AJ63">
        <v>24.21</v>
      </c>
      <c r="AK63">
        <v>112</v>
      </c>
      <c r="AL63">
        <v>48</v>
      </c>
    </row>
    <row r="64" spans="1:38">
      <c r="A64" t="s">
        <v>106</v>
      </c>
      <c r="B64" s="35">
        <v>111.03</v>
      </c>
      <c r="C64" s="35">
        <v>57.64</v>
      </c>
      <c r="D64" s="94">
        <f t="shared" si="0"/>
        <v>98.5</v>
      </c>
      <c r="E64" s="35"/>
      <c r="F64" s="35"/>
      <c r="G64" s="35"/>
      <c r="H64" s="35"/>
      <c r="I64" s="35"/>
      <c r="J64" s="38">
        <v>9.44</v>
      </c>
      <c r="K64" s="38">
        <v>9.44</v>
      </c>
      <c r="L64" s="38">
        <v>9.67</v>
      </c>
      <c r="M64">
        <v>70.39</v>
      </c>
      <c r="N64">
        <v>150.13999999999999</v>
      </c>
      <c r="O64">
        <v>53.1</v>
      </c>
      <c r="P64">
        <v>2.17</v>
      </c>
      <c r="Q64">
        <v>7</v>
      </c>
      <c r="R64" s="94">
        <v>32.840000000000003</v>
      </c>
      <c r="S64" s="94">
        <v>32.83</v>
      </c>
      <c r="T64" s="94">
        <v>32.83</v>
      </c>
      <c r="U64">
        <v>2.92</v>
      </c>
      <c r="V64">
        <v>64.77</v>
      </c>
      <c r="W64">
        <v>2.37</v>
      </c>
      <c r="X64">
        <v>19.989999999999998</v>
      </c>
      <c r="Y64">
        <v>6.67</v>
      </c>
      <c r="Z64">
        <v>6.67</v>
      </c>
      <c r="AA64">
        <v>172</v>
      </c>
      <c r="AB64">
        <v>34.4</v>
      </c>
      <c r="AC64">
        <v>60</v>
      </c>
      <c r="AD64">
        <v>28</v>
      </c>
      <c r="AE64">
        <v>56</v>
      </c>
      <c r="AF64">
        <v>27</v>
      </c>
      <c r="AG64">
        <v>6</v>
      </c>
      <c r="AH64">
        <v>13.33</v>
      </c>
      <c r="AI64">
        <v>13.34</v>
      </c>
      <c r="AJ64">
        <v>25.23</v>
      </c>
      <c r="AK64">
        <v>98</v>
      </c>
      <c r="AL64">
        <v>42</v>
      </c>
    </row>
    <row r="65" spans="1:38">
      <c r="A65" t="s">
        <v>107</v>
      </c>
      <c r="B65" s="35">
        <v>111.03</v>
      </c>
      <c r="C65" s="35">
        <v>57.64</v>
      </c>
      <c r="D65" s="94">
        <f t="shared" si="0"/>
        <v>98.5</v>
      </c>
      <c r="E65" s="35"/>
      <c r="F65" s="35"/>
      <c r="G65" s="35"/>
      <c r="H65" s="35"/>
      <c r="I65" s="35"/>
      <c r="J65" s="38">
        <v>8.4700000000000006</v>
      </c>
      <c r="K65" s="38">
        <v>8.4700000000000006</v>
      </c>
      <c r="L65" s="38">
        <v>8.68</v>
      </c>
      <c r="M65">
        <v>70.39</v>
      </c>
      <c r="N65">
        <v>150.13999999999999</v>
      </c>
      <c r="O65">
        <v>53.1</v>
      </c>
      <c r="P65">
        <v>2.17</v>
      </c>
      <c r="Q65">
        <v>7</v>
      </c>
      <c r="R65" s="94">
        <v>32.840000000000003</v>
      </c>
      <c r="S65" s="94">
        <v>32.83</v>
      </c>
      <c r="T65" s="94">
        <v>32.83</v>
      </c>
      <c r="U65">
        <v>2.92</v>
      </c>
      <c r="V65">
        <v>55.9</v>
      </c>
      <c r="W65">
        <v>2.37</v>
      </c>
      <c r="X65">
        <v>19.989999999999998</v>
      </c>
      <c r="Y65">
        <v>6.67</v>
      </c>
      <c r="Z65">
        <v>6.67</v>
      </c>
      <c r="AA65">
        <v>155.94</v>
      </c>
      <c r="AB65">
        <v>31.19</v>
      </c>
      <c r="AC65">
        <v>56</v>
      </c>
      <c r="AD65">
        <v>25</v>
      </c>
      <c r="AE65">
        <v>49</v>
      </c>
      <c r="AF65">
        <v>24</v>
      </c>
      <c r="AG65">
        <v>6</v>
      </c>
      <c r="AH65">
        <v>13.33</v>
      </c>
      <c r="AI65">
        <v>13.34</v>
      </c>
      <c r="AJ65">
        <v>24.21</v>
      </c>
      <c r="AK65">
        <v>84</v>
      </c>
      <c r="AL65">
        <v>36</v>
      </c>
    </row>
    <row r="66" spans="1:38">
      <c r="A66" t="s">
        <v>108</v>
      </c>
      <c r="B66" s="35">
        <v>111.03</v>
      </c>
      <c r="C66" s="35">
        <v>57.64</v>
      </c>
      <c r="D66" s="94">
        <f t="shared" si="0"/>
        <v>98.5</v>
      </c>
      <c r="E66" s="35"/>
      <c r="F66" s="35"/>
      <c r="G66" s="35"/>
      <c r="H66" s="35"/>
      <c r="I66" s="35"/>
      <c r="J66" s="38">
        <v>7.57</v>
      </c>
      <c r="K66" s="38">
        <v>7.57</v>
      </c>
      <c r="L66" s="38">
        <v>7.76</v>
      </c>
      <c r="M66">
        <v>70.39</v>
      </c>
      <c r="N66">
        <v>150.13999999999999</v>
      </c>
      <c r="O66">
        <v>53.1</v>
      </c>
      <c r="P66">
        <v>2.17</v>
      </c>
      <c r="Q66">
        <v>7</v>
      </c>
      <c r="R66" s="94">
        <v>32.840000000000003</v>
      </c>
      <c r="S66" s="94">
        <v>32.83</v>
      </c>
      <c r="T66" s="94">
        <v>32.83</v>
      </c>
      <c r="U66">
        <v>2.92</v>
      </c>
      <c r="V66">
        <v>46.6</v>
      </c>
      <c r="W66">
        <v>2.37</v>
      </c>
      <c r="X66">
        <v>19.989999999999998</v>
      </c>
      <c r="Y66">
        <v>6.67</v>
      </c>
      <c r="Z66">
        <v>6.67</v>
      </c>
      <c r="AA66">
        <v>138.76</v>
      </c>
      <c r="AB66">
        <v>27.75</v>
      </c>
      <c r="AC66">
        <v>49</v>
      </c>
      <c r="AD66">
        <v>23</v>
      </c>
      <c r="AE66">
        <v>43</v>
      </c>
      <c r="AF66">
        <v>20</v>
      </c>
      <c r="AG66">
        <v>6</v>
      </c>
      <c r="AH66">
        <v>13.33</v>
      </c>
      <c r="AI66">
        <v>13.34</v>
      </c>
      <c r="AJ66">
        <v>24.21</v>
      </c>
      <c r="AK66">
        <v>70</v>
      </c>
      <c r="AL66">
        <v>30</v>
      </c>
    </row>
    <row r="67" spans="1:38">
      <c r="A67" t="s">
        <v>109</v>
      </c>
      <c r="B67" s="35">
        <v>111.03</v>
      </c>
      <c r="C67" s="35">
        <v>57.64</v>
      </c>
      <c r="D67" s="94">
        <f t="shared" si="0"/>
        <v>98.5</v>
      </c>
      <c r="E67" s="35"/>
      <c r="F67" s="35"/>
      <c r="G67" s="35"/>
      <c r="H67" s="35"/>
      <c r="I67" s="35"/>
      <c r="J67" s="38">
        <v>6.76</v>
      </c>
      <c r="K67" s="38">
        <v>6.76</v>
      </c>
      <c r="L67" s="38">
        <v>6.93</v>
      </c>
      <c r="M67">
        <v>70.39</v>
      </c>
      <c r="N67">
        <v>150.13999999999999</v>
      </c>
      <c r="O67">
        <v>53.1</v>
      </c>
      <c r="P67">
        <v>3.26</v>
      </c>
      <c r="Q67">
        <v>7</v>
      </c>
      <c r="R67" s="94">
        <v>32.840000000000003</v>
      </c>
      <c r="S67" s="94">
        <v>32.83</v>
      </c>
      <c r="T67" s="94">
        <v>32.83</v>
      </c>
      <c r="U67">
        <v>3.15</v>
      </c>
      <c r="V67">
        <v>36.69</v>
      </c>
      <c r="W67">
        <v>2.3199999999999998</v>
      </c>
      <c r="X67">
        <v>19.989999999999998</v>
      </c>
      <c r="Y67">
        <v>6.67</v>
      </c>
      <c r="Z67">
        <v>6.67</v>
      </c>
      <c r="AA67">
        <v>114.06</v>
      </c>
      <c r="AB67">
        <v>22.81</v>
      </c>
      <c r="AC67">
        <v>42</v>
      </c>
      <c r="AD67">
        <v>19</v>
      </c>
      <c r="AE67">
        <v>37</v>
      </c>
      <c r="AF67">
        <v>17</v>
      </c>
      <c r="AG67">
        <v>6</v>
      </c>
      <c r="AH67">
        <v>13.33</v>
      </c>
      <c r="AI67">
        <v>13.34</v>
      </c>
      <c r="AJ67">
        <v>25.23</v>
      </c>
      <c r="AK67">
        <v>60</v>
      </c>
      <c r="AL67">
        <v>25</v>
      </c>
    </row>
    <row r="68" spans="1:38">
      <c r="A68" t="s">
        <v>110</v>
      </c>
      <c r="B68" s="35">
        <v>145.71</v>
      </c>
      <c r="C68" s="35">
        <v>57.64</v>
      </c>
      <c r="D68" s="94">
        <f t="shared" ref="D68:D98" si="1">R68+S68+T68</f>
        <v>98.5</v>
      </c>
      <c r="E68" s="35"/>
      <c r="F68" s="35"/>
      <c r="G68" s="35"/>
      <c r="H68" s="35"/>
      <c r="I68" s="35"/>
      <c r="J68" s="38">
        <v>5.94</v>
      </c>
      <c r="K68" s="38">
        <v>5.94</v>
      </c>
      <c r="L68" s="38">
        <v>6.09</v>
      </c>
      <c r="M68">
        <v>70.39</v>
      </c>
      <c r="N68">
        <v>150.13999999999999</v>
      </c>
      <c r="O68">
        <v>53.1</v>
      </c>
      <c r="P68">
        <v>3.26</v>
      </c>
      <c r="Q68">
        <v>7</v>
      </c>
      <c r="R68" s="94">
        <v>32.840000000000003</v>
      </c>
      <c r="S68" s="94">
        <v>32.83</v>
      </c>
      <c r="T68" s="94">
        <v>32.83</v>
      </c>
      <c r="U68">
        <v>3.15</v>
      </c>
      <c r="V68">
        <v>26.77</v>
      </c>
      <c r="W68">
        <v>2.3199999999999998</v>
      </c>
      <c r="X68">
        <v>19.989999999999998</v>
      </c>
      <c r="Y68">
        <v>6.67</v>
      </c>
      <c r="Z68">
        <v>6.67</v>
      </c>
      <c r="AA68">
        <v>96.66</v>
      </c>
      <c r="AB68">
        <v>19.329999999999998</v>
      </c>
      <c r="AC68">
        <v>35</v>
      </c>
      <c r="AD68">
        <v>15</v>
      </c>
      <c r="AE68">
        <v>30</v>
      </c>
      <c r="AF68">
        <v>14</v>
      </c>
      <c r="AG68">
        <v>6</v>
      </c>
      <c r="AH68">
        <v>13.33</v>
      </c>
      <c r="AI68">
        <v>13.34</v>
      </c>
      <c r="AJ68">
        <v>25.23</v>
      </c>
      <c r="AK68">
        <v>49</v>
      </c>
      <c r="AL68">
        <v>21</v>
      </c>
    </row>
    <row r="69" spans="1:38">
      <c r="A69" t="s">
        <v>111</v>
      </c>
      <c r="B69" s="35">
        <v>145.71</v>
      </c>
      <c r="C69" s="35">
        <v>68.099999999999994</v>
      </c>
      <c r="D69" s="94">
        <f t="shared" si="1"/>
        <v>98.5</v>
      </c>
      <c r="E69" s="35"/>
      <c r="F69" s="35"/>
      <c r="G69" s="35"/>
      <c r="H69" s="35"/>
      <c r="I69" s="35"/>
      <c r="J69" s="38">
        <v>5.12</v>
      </c>
      <c r="K69" s="38">
        <v>5.12</v>
      </c>
      <c r="L69" s="38">
        <v>5.24</v>
      </c>
      <c r="M69">
        <v>70.39</v>
      </c>
      <c r="N69">
        <v>193.1</v>
      </c>
      <c r="O69">
        <v>53.1</v>
      </c>
      <c r="P69">
        <v>3.26</v>
      </c>
      <c r="Q69">
        <v>7.2</v>
      </c>
      <c r="R69" s="94">
        <v>32.840000000000003</v>
      </c>
      <c r="S69" s="94">
        <v>32.83</v>
      </c>
      <c r="T69" s="94">
        <v>32.83</v>
      </c>
      <c r="U69">
        <v>3.15</v>
      </c>
      <c r="V69">
        <v>17.829999999999998</v>
      </c>
      <c r="W69">
        <v>2.3199999999999998</v>
      </c>
      <c r="X69">
        <v>19.989999999999998</v>
      </c>
      <c r="Y69">
        <v>6.67</v>
      </c>
      <c r="Z69">
        <v>6.67</v>
      </c>
      <c r="AA69">
        <v>77.98</v>
      </c>
      <c r="AB69">
        <v>15.6</v>
      </c>
      <c r="AC69">
        <v>27</v>
      </c>
      <c r="AD69">
        <v>11</v>
      </c>
      <c r="AE69">
        <v>22</v>
      </c>
      <c r="AF69">
        <v>11</v>
      </c>
      <c r="AG69">
        <v>6</v>
      </c>
      <c r="AH69">
        <v>13.33</v>
      </c>
      <c r="AI69">
        <v>13.34</v>
      </c>
      <c r="AJ69">
        <v>25.23</v>
      </c>
      <c r="AK69">
        <v>35</v>
      </c>
      <c r="AL69">
        <v>15</v>
      </c>
    </row>
    <row r="70" spans="1:38">
      <c r="A70" t="s">
        <v>112</v>
      </c>
      <c r="B70" s="35">
        <v>145.71</v>
      </c>
      <c r="C70" s="35">
        <v>68.099999999999994</v>
      </c>
      <c r="D70" s="94">
        <f t="shared" si="1"/>
        <v>88</v>
      </c>
      <c r="E70" s="35"/>
      <c r="F70" s="35"/>
      <c r="G70" s="35"/>
      <c r="H70" s="35"/>
      <c r="I70" s="35"/>
      <c r="J70" s="38">
        <v>4.33</v>
      </c>
      <c r="K70" s="38">
        <v>4.33</v>
      </c>
      <c r="L70" s="38">
        <v>4.4400000000000004</v>
      </c>
      <c r="M70">
        <v>70.39</v>
      </c>
      <c r="N70">
        <v>231.72</v>
      </c>
      <c r="O70">
        <v>53.1</v>
      </c>
      <c r="P70">
        <v>3.26</v>
      </c>
      <c r="Q70">
        <v>7.2</v>
      </c>
      <c r="R70" s="94">
        <v>33</v>
      </c>
      <c r="S70" s="94">
        <v>22</v>
      </c>
      <c r="T70" s="94">
        <v>33</v>
      </c>
      <c r="U70">
        <v>3.15</v>
      </c>
      <c r="V70">
        <v>10.98</v>
      </c>
      <c r="W70">
        <v>2.3199999999999998</v>
      </c>
      <c r="X70">
        <v>19.989999999999998</v>
      </c>
      <c r="Y70">
        <v>6.67</v>
      </c>
      <c r="Z70">
        <v>6.67</v>
      </c>
      <c r="AA70">
        <v>58.9</v>
      </c>
      <c r="AB70">
        <v>11.78</v>
      </c>
      <c r="AC70">
        <v>20</v>
      </c>
      <c r="AD70">
        <v>8</v>
      </c>
      <c r="AE70">
        <v>14</v>
      </c>
      <c r="AF70">
        <v>6</v>
      </c>
      <c r="AG70">
        <v>6</v>
      </c>
      <c r="AH70">
        <v>13.33</v>
      </c>
      <c r="AI70">
        <v>13.34</v>
      </c>
      <c r="AJ70">
        <v>26.24</v>
      </c>
      <c r="AK70">
        <v>25</v>
      </c>
      <c r="AL70">
        <v>10</v>
      </c>
    </row>
    <row r="71" spans="1:38">
      <c r="A71" t="s">
        <v>113</v>
      </c>
      <c r="B71" s="35">
        <v>145.71</v>
      </c>
      <c r="C71" s="35">
        <v>68.099999999999994</v>
      </c>
      <c r="D71" s="94">
        <f t="shared" si="1"/>
        <v>77.55</v>
      </c>
      <c r="E71" s="35"/>
      <c r="F71" s="35"/>
      <c r="G71" s="35"/>
      <c r="H71" s="35"/>
      <c r="I71" s="35"/>
      <c r="J71" s="38">
        <v>3.59</v>
      </c>
      <c r="K71" s="38">
        <v>3.59</v>
      </c>
      <c r="L71" s="38">
        <v>3.68</v>
      </c>
      <c r="M71">
        <v>70.39</v>
      </c>
      <c r="N71">
        <v>273</v>
      </c>
      <c r="O71">
        <v>53.1</v>
      </c>
      <c r="P71">
        <v>3.42</v>
      </c>
      <c r="Q71">
        <v>7.2</v>
      </c>
      <c r="R71" s="94">
        <v>32.22</v>
      </c>
      <c r="S71" s="94">
        <v>15</v>
      </c>
      <c r="T71" s="94">
        <v>30.33</v>
      </c>
      <c r="U71">
        <v>3.3</v>
      </c>
      <c r="V71">
        <v>6.89</v>
      </c>
      <c r="W71">
        <v>2.3199999999999998</v>
      </c>
      <c r="X71">
        <v>19.989999999999998</v>
      </c>
      <c r="Y71">
        <v>6.67</v>
      </c>
      <c r="Z71">
        <v>6.67</v>
      </c>
      <c r="AA71">
        <v>40.380000000000003</v>
      </c>
      <c r="AB71">
        <v>8.07</v>
      </c>
      <c r="AC71">
        <v>15</v>
      </c>
      <c r="AD71">
        <v>7</v>
      </c>
      <c r="AE71">
        <v>10</v>
      </c>
      <c r="AF71">
        <v>5</v>
      </c>
      <c r="AG71">
        <v>6</v>
      </c>
      <c r="AH71">
        <v>13.33</v>
      </c>
      <c r="AI71">
        <v>13.34</v>
      </c>
      <c r="AJ71">
        <v>26.24</v>
      </c>
      <c r="AK71">
        <v>14</v>
      </c>
      <c r="AL71">
        <v>6</v>
      </c>
    </row>
    <row r="72" spans="1:38">
      <c r="A72" t="s">
        <v>114</v>
      </c>
      <c r="B72" s="35">
        <v>145.71</v>
      </c>
      <c r="C72" s="35">
        <v>68.099999999999994</v>
      </c>
      <c r="D72" s="94">
        <f t="shared" si="1"/>
        <v>41.92</v>
      </c>
      <c r="E72" s="35"/>
      <c r="F72" s="35"/>
      <c r="G72" s="35"/>
      <c r="H72" s="35"/>
      <c r="I72" s="35"/>
      <c r="J72" s="38">
        <v>2.87</v>
      </c>
      <c r="K72" s="38">
        <v>2.87</v>
      </c>
      <c r="L72" s="38">
        <v>2.95</v>
      </c>
      <c r="M72">
        <v>70.39</v>
      </c>
      <c r="N72">
        <v>273</v>
      </c>
      <c r="O72">
        <v>53.1</v>
      </c>
      <c r="P72">
        <v>3.42</v>
      </c>
      <c r="Q72">
        <v>7.2</v>
      </c>
      <c r="R72" s="94">
        <v>16.96</v>
      </c>
      <c r="S72" s="94">
        <v>9</v>
      </c>
      <c r="T72" s="94">
        <v>15.96</v>
      </c>
      <c r="U72">
        <v>3.3</v>
      </c>
      <c r="V72">
        <v>3.53</v>
      </c>
      <c r="W72">
        <v>2.3199999999999998</v>
      </c>
      <c r="X72">
        <v>19.989999999999998</v>
      </c>
      <c r="Y72">
        <v>6.67</v>
      </c>
      <c r="Z72">
        <v>6.67</v>
      </c>
      <c r="AA72">
        <v>23.29</v>
      </c>
      <c r="AB72">
        <v>4.66</v>
      </c>
      <c r="AC72">
        <v>10</v>
      </c>
      <c r="AD72">
        <v>5</v>
      </c>
      <c r="AE72">
        <v>4</v>
      </c>
      <c r="AF72">
        <v>2</v>
      </c>
      <c r="AG72">
        <v>6</v>
      </c>
      <c r="AH72">
        <v>13.33</v>
      </c>
      <c r="AI72">
        <v>13.34</v>
      </c>
      <c r="AJ72">
        <v>27.25</v>
      </c>
      <c r="AK72">
        <v>7</v>
      </c>
      <c r="AL72">
        <v>3</v>
      </c>
    </row>
    <row r="73" spans="1:38">
      <c r="A73" t="s">
        <v>115</v>
      </c>
      <c r="B73" s="35">
        <v>110.07</v>
      </c>
      <c r="C73" s="35">
        <v>57.64</v>
      </c>
      <c r="D73" s="94">
        <f t="shared" si="1"/>
        <v>8.35</v>
      </c>
      <c r="E73" s="35"/>
      <c r="F73" s="35"/>
      <c r="G73" s="35"/>
      <c r="H73" s="35"/>
      <c r="I73" s="35"/>
      <c r="J73" s="38">
        <v>2.1800000000000002</v>
      </c>
      <c r="K73" s="38">
        <v>2.1800000000000002</v>
      </c>
      <c r="L73" s="38">
        <v>2.23</v>
      </c>
      <c r="M73">
        <v>70.39</v>
      </c>
      <c r="N73">
        <v>273</v>
      </c>
      <c r="O73">
        <v>53.1</v>
      </c>
      <c r="P73">
        <v>3.42</v>
      </c>
      <c r="Q73">
        <v>7.2</v>
      </c>
      <c r="R73" s="94">
        <v>3.26</v>
      </c>
      <c r="S73" s="94">
        <v>2</v>
      </c>
      <c r="T73" s="94">
        <v>3.09</v>
      </c>
      <c r="U73">
        <v>3.3</v>
      </c>
      <c r="V73">
        <v>0.51</v>
      </c>
      <c r="W73">
        <v>2.3199999999999998</v>
      </c>
      <c r="X73">
        <v>19.989999999999998</v>
      </c>
      <c r="Y73">
        <v>6.67</v>
      </c>
      <c r="Z73">
        <v>6.67</v>
      </c>
      <c r="AA73">
        <v>10.050000000000001</v>
      </c>
      <c r="AB73">
        <v>2.0099999999999998</v>
      </c>
      <c r="AC73">
        <v>7</v>
      </c>
      <c r="AD73">
        <v>2</v>
      </c>
      <c r="AE73">
        <v>1</v>
      </c>
      <c r="AF73">
        <v>1</v>
      </c>
      <c r="AG73">
        <v>6</v>
      </c>
      <c r="AH73">
        <v>13.33</v>
      </c>
      <c r="AI73">
        <v>13.34</v>
      </c>
      <c r="AJ73">
        <v>28.26</v>
      </c>
      <c r="AK73">
        <v>1</v>
      </c>
      <c r="AL73">
        <v>0</v>
      </c>
    </row>
    <row r="74" spans="1:38">
      <c r="A74" t="s">
        <v>116</v>
      </c>
      <c r="B74" s="35">
        <v>110.07</v>
      </c>
      <c r="C74" s="35">
        <v>57.64</v>
      </c>
      <c r="D74" s="94">
        <f t="shared" si="1"/>
        <v>4.2300000000000004</v>
      </c>
      <c r="E74" s="35"/>
      <c r="F74" s="35"/>
      <c r="G74" s="35"/>
      <c r="H74" s="35"/>
      <c r="I74" s="35"/>
      <c r="J74" s="38">
        <v>1.45</v>
      </c>
      <c r="K74" s="38">
        <v>1.45</v>
      </c>
      <c r="L74" s="38">
        <v>1.49</v>
      </c>
      <c r="M74">
        <v>70.39</v>
      </c>
      <c r="N74">
        <v>273</v>
      </c>
      <c r="O74">
        <v>53.1</v>
      </c>
      <c r="P74">
        <v>3.42</v>
      </c>
      <c r="Q74">
        <v>7.2</v>
      </c>
      <c r="R74" s="94">
        <v>2.1800000000000002</v>
      </c>
      <c r="S74" s="94">
        <v>0</v>
      </c>
      <c r="T74" s="94">
        <v>2.0499999999999998</v>
      </c>
      <c r="U74">
        <v>3.3</v>
      </c>
      <c r="V74">
        <v>0</v>
      </c>
      <c r="W74">
        <v>2.3199999999999998</v>
      </c>
      <c r="X74">
        <v>19.989999999999998</v>
      </c>
      <c r="Y74">
        <v>6.67</v>
      </c>
      <c r="Z74">
        <v>6.67</v>
      </c>
      <c r="AA74">
        <v>2.54</v>
      </c>
      <c r="AB74">
        <v>0.51</v>
      </c>
      <c r="AC74">
        <v>3</v>
      </c>
      <c r="AD74">
        <v>0</v>
      </c>
      <c r="AE74">
        <v>1</v>
      </c>
      <c r="AF74">
        <v>0</v>
      </c>
      <c r="AG74">
        <v>6</v>
      </c>
      <c r="AH74">
        <v>13.33</v>
      </c>
      <c r="AI74">
        <v>13.34</v>
      </c>
      <c r="AJ74">
        <v>29.26</v>
      </c>
      <c r="AK74">
        <v>0</v>
      </c>
      <c r="AL74">
        <v>0</v>
      </c>
    </row>
    <row r="75" spans="1:38">
      <c r="A75" t="s">
        <v>117</v>
      </c>
      <c r="B75" s="35">
        <v>145.71</v>
      </c>
      <c r="C75" s="35">
        <v>57.64</v>
      </c>
      <c r="D75" s="94">
        <f t="shared" si="1"/>
        <v>0</v>
      </c>
      <c r="E75" s="35"/>
      <c r="F75" s="35"/>
      <c r="G75" s="35"/>
      <c r="H75" s="35"/>
      <c r="I75" s="35"/>
      <c r="J75" s="38">
        <v>0.82</v>
      </c>
      <c r="K75" s="38">
        <v>0.82</v>
      </c>
      <c r="L75" s="38">
        <v>0.84</v>
      </c>
      <c r="M75">
        <v>70.39</v>
      </c>
      <c r="N75">
        <v>273</v>
      </c>
      <c r="O75">
        <v>53.1</v>
      </c>
      <c r="P75">
        <v>3.57</v>
      </c>
      <c r="Q75">
        <v>7.2</v>
      </c>
      <c r="R75" s="94">
        <v>0</v>
      </c>
      <c r="S75" s="94">
        <v>0</v>
      </c>
      <c r="T75" s="94">
        <v>0</v>
      </c>
      <c r="U75">
        <v>3.46</v>
      </c>
      <c r="V75">
        <v>0</v>
      </c>
      <c r="W75">
        <v>2.23</v>
      </c>
      <c r="X75">
        <v>19.989999999999998</v>
      </c>
      <c r="Y75">
        <v>6.67</v>
      </c>
      <c r="Z75">
        <v>6.67</v>
      </c>
      <c r="AA75">
        <v>0</v>
      </c>
      <c r="AB75">
        <v>0</v>
      </c>
      <c r="AC75">
        <v>2</v>
      </c>
      <c r="AD75">
        <v>0</v>
      </c>
      <c r="AE75">
        <v>0</v>
      </c>
      <c r="AF75">
        <v>0</v>
      </c>
      <c r="AG75">
        <v>6</v>
      </c>
      <c r="AH75">
        <v>13.67</v>
      </c>
      <c r="AI75">
        <v>13.66</v>
      </c>
      <c r="AJ75">
        <v>29.26</v>
      </c>
      <c r="AK75">
        <v>0</v>
      </c>
      <c r="AL75">
        <v>0</v>
      </c>
    </row>
    <row r="76" spans="1:38">
      <c r="A76" t="s">
        <v>118</v>
      </c>
      <c r="B76" s="35">
        <v>145.71</v>
      </c>
      <c r="C76" s="35">
        <v>84.28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70.39</v>
      </c>
      <c r="N76">
        <v>273</v>
      </c>
      <c r="O76">
        <v>53.1</v>
      </c>
      <c r="P76">
        <v>3.57</v>
      </c>
      <c r="Q76">
        <v>7.2</v>
      </c>
      <c r="R76" s="94">
        <v>0</v>
      </c>
      <c r="S76" s="94">
        <v>0</v>
      </c>
      <c r="T76" s="94">
        <v>0</v>
      </c>
      <c r="U76">
        <v>3.46</v>
      </c>
      <c r="V76">
        <v>0</v>
      </c>
      <c r="W76">
        <v>2.23</v>
      </c>
      <c r="X76">
        <v>19.989999999999998</v>
      </c>
      <c r="Y76">
        <v>6.67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14</v>
      </c>
      <c r="AI76">
        <v>14</v>
      </c>
      <c r="AJ76">
        <v>29.26</v>
      </c>
      <c r="AK76">
        <v>0</v>
      </c>
      <c r="AL76">
        <v>0</v>
      </c>
    </row>
    <row r="77" spans="1:38">
      <c r="A77" t="s">
        <v>119</v>
      </c>
      <c r="B77" s="35">
        <v>201.65</v>
      </c>
      <c r="C77" s="35">
        <v>84.28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70.39</v>
      </c>
      <c r="N77">
        <v>273</v>
      </c>
      <c r="O77">
        <v>53.1</v>
      </c>
      <c r="P77">
        <v>3.57</v>
      </c>
      <c r="Q77">
        <v>7.2</v>
      </c>
      <c r="R77" s="94">
        <v>0</v>
      </c>
      <c r="S77" s="94">
        <v>0</v>
      </c>
      <c r="T77" s="94">
        <v>0</v>
      </c>
      <c r="U77">
        <v>3.46</v>
      </c>
      <c r="V77">
        <v>0</v>
      </c>
      <c r="W77">
        <v>2.23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11.67</v>
      </c>
      <c r="AI77">
        <v>11.66</v>
      </c>
      <c r="AJ77">
        <v>29.26</v>
      </c>
      <c r="AK77">
        <v>0</v>
      </c>
      <c r="AL77">
        <v>0</v>
      </c>
    </row>
    <row r="78" spans="1:38">
      <c r="A78" t="s">
        <v>120</v>
      </c>
      <c r="B78" s="35">
        <v>145.71</v>
      </c>
      <c r="C78" s="35">
        <v>76.55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70.39</v>
      </c>
      <c r="N78">
        <v>273</v>
      </c>
      <c r="O78">
        <v>53.1</v>
      </c>
      <c r="P78">
        <v>3.57</v>
      </c>
      <c r="Q78">
        <v>7.13</v>
      </c>
      <c r="R78" s="94">
        <v>0</v>
      </c>
      <c r="S78" s="94">
        <v>0</v>
      </c>
      <c r="T78" s="94">
        <v>0</v>
      </c>
      <c r="U78">
        <v>3.46</v>
      </c>
      <c r="V78">
        <v>0</v>
      </c>
      <c r="W78">
        <v>2.23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11.67</v>
      </c>
      <c r="AI78">
        <v>11.66</v>
      </c>
      <c r="AJ78">
        <v>29.26</v>
      </c>
      <c r="AK78">
        <v>0</v>
      </c>
      <c r="AL78">
        <v>0</v>
      </c>
    </row>
    <row r="79" spans="1:38">
      <c r="A79" t="s">
        <v>121</v>
      </c>
      <c r="B79" s="35">
        <v>145.71</v>
      </c>
      <c r="C79" s="35">
        <v>76.55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70.39</v>
      </c>
      <c r="N79">
        <v>273</v>
      </c>
      <c r="O79">
        <v>53.1</v>
      </c>
      <c r="P79">
        <v>3.57</v>
      </c>
      <c r="Q79">
        <v>7</v>
      </c>
      <c r="R79" s="94">
        <v>0</v>
      </c>
      <c r="S79" s="94">
        <v>0</v>
      </c>
      <c r="T79" s="94">
        <v>0</v>
      </c>
      <c r="U79">
        <v>3.46</v>
      </c>
      <c r="V79">
        <v>0</v>
      </c>
      <c r="W79">
        <v>2.23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5.33</v>
      </c>
      <c r="AH79">
        <v>11.67</v>
      </c>
      <c r="AI79">
        <v>11.66</v>
      </c>
      <c r="AJ79">
        <v>29.26</v>
      </c>
      <c r="AK79">
        <v>0</v>
      </c>
      <c r="AL79">
        <v>0</v>
      </c>
    </row>
    <row r="80" spans="1:38">
      <c r="A80" t="s">
        <v>122</v>
      </c>
      <c r="B80" s="35">
        <v>145.71</v>
      </c>
      <c r="C80" s="35">
        <v>76.55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70.39</v>
      </c>
      <c r="N80">
        <v>273</v>
      </c>
      <c r="O80">
        <v>53.1</v>
      </c>
      <c r="P80">
        <v>3.57</v>
      </c>
      <c r="Q80">
        <v>6.6</v>
      </c>
      <c r="R80" s="94">
        <v>0</v>
      </c>
      <c r="S80" s="94">
        <v>0</v>
      </c>
      <c r="T80" s="94">
        <v>0</v>
      </c>
      <c r="U80">
        <v>3.46</v>
      </c>
      <c r="V80">
        <v>0</v>
      </c>
      <c r="W80">
        <v>2.23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5.33</v>
      </c>
      <c r="AH80">
        <v>11.67</v>
      </c>
      <c r="AI80">
        <v>11.66</v>
      </c>
      <c r="AJ80">
        <v>29.26</v>
      </c>
      <c r="AK80">
        <v>0</v>
      </c>
      <c r="AL80">
        <v>0</v>
      </c>
    </row>
    <row r="81" spans="1:38">
      <c r="A81" t="s">
        <v>123</v>
      </c>
      <c r="B81" s="35">
        <v>110.07</v>
      </c>
      <c r="C81" s="35">
        <v>57.64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70.39</v>
      </c>
      <c r="N81">
        <v>273</v>
      </c>
      <c r="O81">
        <v>53.1</v>
      </c>
      <c r="P81">
        <v>3.57</v>
      </c>
      <c r="Q81">
        <v>6.6</v>
      </c>
      <c r="R81" s="94">
        <v>0</v>
      </c>
      <c r="S81" s="94">
        <v>0</v>
      </c>
      <c r="T81" s="94">
        <v>0</v>
      </c>
      <c r="U81">
        <v>3.46</v>
      </c>
      <c r="V81">
        <v>0</v>
      </c>
      <c r="W81">
        <v>2.23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5.33</v>
      </c>
      <c r="AH81">
        <v>11.67</v>
      </c>
      <c r="AI81">
        <v>11.66</v>
      </c>
      <c r="AJ81">
        <v>29.26</v>
      </c>
      <c r="AK81">
        <v>0</v>
      </c>
      <c r="AL81">
        <v>0</v>
      </c>
    </row>
    <row r="82" spans="1:38">
      <c r="A82" t="s">
        <v>124</v>
      </c>
      <c r="B82" s="35">
        <v>110.07</v>
      </c>
      <c r="C82" s="35">
        <v>57.64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70.39</v>
      </c>
      <c r="N82">
        <v>273</v>
      </c>
      <c r="O82">
        <v>53.1</v>
      </c>
      <c r="P82">
        <v>3.57</v>
      </c>
      <c r="Q82">
        <v>6.6</v>
      </c>
      <c r="R82" s="94">
        <v>0</v>
      </c>
      <c r="S82" s="94">
        <v>0</v>
      </c>
      <c r="T82" s="94">
        <v>0</v>
      </c>
      <c r="U82">
        <v>3.46</v>
      </c>
      <c r="V82">
        <v>0</v>
      </c>
      <c r="W82">
        <v>2.23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5.33</v>
      </c>
      <c r="AH82">
        <v>11.67</v>
      </c>
      <c r="AI82">
        <v>11.66</v>
      </c>
      <c r="AJ82">
        <v>28.26</v>
      </c>
      <c r="AK82">
        <v>0</v>
      </c>
      <c r="AL82">
        <v>0</v>
      </c>
    </row>
    <row r="83" spans="1:38">
      <c r="A83" t="s">
        <v>125</v>
      </c>
      <c r="B83" s="35">
        <v>158.34</v>
      </c>
      <c r="C83" s="35">
        <v>68.099999999999994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70.39</v>
      </c>
      <c r="N83">
        <v>273</v>
      </c>
      <c r="O83">
        <v>100.59</v>
      </c>
      <c r="P83">
        <v>3.42</v>
      </c>
      <c r="Q83">
        <v>6.6</v>
      </c>
      <c r="R83" s="94">
        <v>0</v>
      </c>
      <c r="S83" s="94">
        <v>0</v>
      </c>
      <c r="T83" s="94">
        <v>0</v>
      </c>
      <c r="U83">
        <v>3.46</v>
      </c>
      <c r="V83">
        <v>0</v>
      </c>
      <c r="W83">
        <v>2.23</v>
      </c>
      <c r="X83">
        <v>19.989999999999998</v>
      </c>
      <c r="Y83">
        <v>6.67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5.33</v>
      </c>
      <c r="AH83">
        <v>11.67</v>
      </c>
      <c r="AI83">
        <v>11.66</v>
      </c>
      <c r="AJ83">
        <v>28.26</v>
      </c>
      <c r="AK83">
        <v>0</v>
      </c>
      <c r="AL83">
        <v>0</v>
      </c>
    </row>
    <row r="84" spans="1:38">
      <c r="A84" t="s">
        <v>126</v>
      </c>
      <c r="B84" s="35">
        <v>206.18</v>
      </c>
      <c r="C84" s="35">
        <v>68.099999999999994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70.39</v>
      </c>
      <c r="N84">
        <v>273</v>
      </c>
      <c r="O84">
        <v>100.59</v>
      </c>
      <c r="P84">
        <v>3.42</v>
      </c>
      <c r="Q84">
        <v>6.6</v>
      </c>
      <c r="R84" s="94">
        <v>0</v>
      </c>
      <c r="S84" s="94">
        <v>0</v>
      </c>
      <c r="T84" s="94">
        <v>0</v>
      </c>
      <c r="U84">
        <v>3.46</v>
      </c>
      <c r="V84">
        <v>0</v>
      </c>
      <c r="W84">
        <v>2.23</v>
      </c>
      <c r="X84">
        <v>19.989999999999998</v>
      </c>
      <c r="Y84">
        <v>6.67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5.33</v>
      </c>
      <c r="AH84">
        <v>11.67</v>
      </c>
      <c r="AI84">
        <v>11.66</v>
      </c>
      <c r="AJ84">
        <v>28.26</v>
      </c>
      <c r="AK84">
        <v>0</v>
      </c>
      <c r="AL84">
        <v>0</v>
      </c>
    </row>
    <row r="85" spans="1:38">
      <c r="A85" t="s">
        <v>127</v>
      </c>
      <c r="B85" s="35">
        <v>206.18</v>
      </c>
      <c r="C85" s="35">
        <v>68.099999999999994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70.39</v>
      </c>
      <c r="N85">
        <v>273</v>
      </c>
      <c r="O85">
        <v>100.59</v>
      </c>
      <c r="P85">
        <v>3.42</v>
      </c>
      <c r="Q85">
        <v>6.6</v>
      </c>
      <c r="R85" s="94">
        <v>0</v>
      </c>
      <c r="S85" s="94">
        <v>0</v>
      </c>
      <c r="T85" s="94">
        <v>0</v>
      </c>
      <c r="U85">
        <v>3.46</v>
      </c>
      <c r="V85">
        <v>0</v>
      </c>
      <c r="W85">
        <v>2.23</v>
      </c>
      <c r="X85">
        <v>19.989999999999998</v>
      </c>
      <c r="Y85">
        <v>6.67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5.33</v>
      </c>
      <c r="AH85">
        <v>16.87</v>
      </c>
      <c r="AI85">
        <v>16.86</v>
      </c>
      <c r="AJ85">
        <v>28.26</v>
      </c>
      <c r="AK85">
        <v>0</v>
      </c>
      <c r="AL85">
        <v>0</v>
      </c>
    </row>
    <row r="86" spans="1:38">
      <c r="A86" t="s">
        <v>128</v>
      </c>
      <c r="B86" s="35">
        <v>206.18</v>
      </c>
      <c r="C86" s="35">
        <v>68.099999999999994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70.39</v>
      </c>
      <c r="N86">
        <v>273</v>
      </c>
      <c r="O86">
        <v>100.59</v>
      </c>
      <c r="P86">
        <v>3.42</v>
      </c>
      <c r="Q86">
        <v>6.6</v>
      </c>
      <c r="R86" s="94">
        <v>0</v>
      </c>
      <c r="S86" s="94">
        <v>0</v>
      </c>
      <c r="T86" s="94">
        <v>0</v>
      </c>
      <c r="U86">
        <v>3.46</v>
      </c>
      <c r="V86">
        <v>0</v>
      </c>
      <c r="W86">
        <v>2.23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5.33</v>
      </c>
      <c r="AH86">
        <v>16.82</v>
      </c>
      <c r="AI86">
        <v>16.809999999999999</v>
      </c>
      <c r="AJ86">
        <v>28.26</v>
      </c>
      <c r="AK86">
        <v>0</v>
      </c>
      <c r="AL86">
        <v>0</v>
      </c>
    </row>
    <row r="87" spans="1:38">
      <c r="A87" t="s">
        <v>129</v>
      </c>
      <c r="B87" s="35">
        <v>206.18</v>
      </c>
      <c r="C87" s="35">
        <v>68.099999999999994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70.39</v>
      </c>
      <c r="N87">
        <v>273</v>
      </c>
      <c r="O87">
        <v>100.59</v>
      </c>
      <c r="P87">
        <v>3.11</v>
      </c>
      <c r="Q87">
        <v>6.6</v>
      </c>
      <c r="R87" s="94">
        <v>0</v>
      </c>
      <c r="S87" s="94">
        <v>0</v>
      </c>
      <c r="T87" s="94">
        <v>0</v>
      </c>
      <c r="U87">
        <v>3.22</v>
      </c>
      <c r="V87">
        <v>0</v>
      </c>
      <c r="W87">
        <v>2.23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5.33</v>
      </c>
      <c r="AH87">
        <v>17.04</v>
      </c>
      <c r="AI87">
        <v>17.05</v>
      </c>
      <c r="AJ87">
        <v>28.26</v>
      </c>
      <c r="AK87">
        <v>0</v>
      </c>
      <c r="AL87">
        <v>0</v>
      </c>
    </row>
    <row r="88" spans="1:38">
      <c r="A88" t="s">
        <v>130</v>
      </c>
      <c r="B88" s="35">
        <v>206.18</v>
      </c>
      <c r="C88" s="35">
        <v>68.099999999999994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70.39</v>
      </c>
      <c r="N88">
        <v>273</v>
      </c>
      <c r="O88">
        <v>100.59</v>
      </c>
      <c r="P88">
        <v>3.11</v>
      </c>
      <c r="Q88">
        <v>6.6</v>
      </c>
      <c r="R88" s="94">
        <v>0</v>
      </c>
      <c r="S88" s="94">
        <v>0</v>
      </c>
      <c r="T88" s="94">
        <v>0</v>
      </c>
      <c r="U88">
        <v>3.22</v>
      </c>
      <c r="V88">
        <v>0</v>
      </c>
      <c r="W88">
        <v>2.23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5.33</v>
      </c>
      <c r="AH88">
        <v>17.149999999999999</v>
      </c>
      <c r="AI88">
        <v>17.14</v>
      </c>
      <c r="AJ88">
        <v>28.26</v>
      </c>
      <c r="AK88">
        <v>0</v>
      </c>
      <c r="AL88">
        <v>0</v>
      </c>
    </row>
    <row r="89" spans="1:38">
      <c r="A89" t="s">
        <v>131</v>
      </c>
      <c r="B89" s="35">
        <v>206.18</v>
      </c>
      <c r="C89" s="35">
        <v>68.099999999999994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70.39</v>
      </c>
      <c r="N89">
        <v>273</v>
      </c>
      <c r="O89">
        <v>100.59</v>
      </c>
      <c r="P89">
        <v>2.72</v>
      </c>
      <c r="Q89">
        <v>6.6</v>
      </c>
      <c r="R89" s="94">
        <v>0</v>
      </c>
      <c r="S89" s="94">
        <v>0</v>
      </c>
      <c r="T89" s="94">
        <v>0</v>
      </c>
      <c r="U89">
        <v>3.22</v>
      </c>
      <c r="V89">
        <v>0</v>
      </c>
      <c r="W89">
        <v>2.23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8.3699999999999992</v>
      </c>
      <c r="AH89">
        <v>17.3</v>
      </c>
      <c r="AI89">
        <v>17.309999999999999</v>
      </c>
      <c r="AJ89">
        <v>27.25</v>
      </c>
      <c r="AK89">
        <v>0</v>
      </c>
      <c r="AL89">
        <v>0</v>
      </c>
    </row>
    <row r="90" spans="1:38">
      <c r="A90" t="s">
        <v>132</v>
      </c>
      <c r="B90" s="35">
        <v>206.18</v>
      </c>
      <c r="C90" s="35">
        <v>68.099999999999994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70.39</v>
      </c>
      <c r="N90">
        <v>273</v>
      </c>
      <c r="O90">
        <v>100.59</v>
      </c>
      <c r="P90">
        <v>2.72</v>
      </c>
      <c r="Q90">
        <v>6.6</v>
      </c>
      <c r="R90" s="94">
        <v>0</v>
      </c>
      <c r="S90" s="94">
        <v>0</v>
      </c>
      <c r="T90" s="94">
        <v>0</v>
      </c>
      <c r="U90">
        <v>3.22</v>
      </c>
      <c r="V90">
        <v>0</v>
      </c>
      <c r="W90">
        <v>2.23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8.5500000000000007</v>
      </c>
      <c r="AH90">
        <v>17.84</v>
      </c>
      <c r="AI90">
        <v>17.850000000000001</v>
      </c>
      <c r="AJ90">
        <v>27.25</v>
      </c>
      <c r="AK90">
        <v>0</v>
      </c>
      <c r="AL90">
        <v>0</v>
      </c>
    </row>
    <row r="91" spans="1:38">
      <c r="A91" t="s">
        <v>133</v>
      </c>
      <c r="B91" s="35">
        <v>206.18</v>
      </c>
      <c r="C91" s="35">
        <v>68.099999999999994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70.39</v>
      </c>
      <c r="N91">
        <v>273</v>
      </c>
      <c r="O91">
        <v>100.59</v>
      </c>
      <c r="P91">
        <v>2.72</v>
      </c>
      <c r="Q91">
        <v>6.6</v>
      </c>
      <c r="R91" s="94">
        <v>0</v>
      </c>
      <c r="S91" s="94">
        <v>0</v>
      </c>
      <c r="T91" s="94">
        <v>0</v>
      </c>
      <c r="U91">
        <v>3.07</v>
      </c>
      <c r="V91">
        <v>0</v>
      </c>
      <c r="W91">
        <v>2.23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8.2100000000000009</v>
      </c>
      <c r="AH91">
        <v>17.68</v>
      </c>
      <c r="AI91">
        <v>17.690000000000001</v>
      </c>
      <c r="AJ91">
        <v>27.25</v>
      </c>
      <c r="AK91">
        <v>0</v>
      </c>
      <c r="AL91">
        <v>0</v>
      </c>
    </row>
    <row r="92" spans="1:38">
      <c r="A92" t="s">
        <v>134</v>
      </c>
      <c r="B92" s="35">
        <v>206.18</v>
      </c>
      <c r="C92" s="35">
        <v>68.099999999999994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70.39</v>
      </c>
      <c r="N92">
        <v>273</v>
      </c>
      <c r="O92">
        <v>100.59</v>
      </c>
      <c r="P92">
        <v>2.72</v>
      </c>
      <c r="Q92">
        <v>6.6</v>
      </c>
      <c r="R92" s="94">
        <v>0</v>
      </c>
      <c r="S92" s="94">
        <v>0</v>
      </c>
      <c r="T92" s="94">
        <v>0</v>
      </c>
      <c r="U92">
        <v>3.07</v>
      </c>
      <c r="V92">
        <v>0</v>
      </c>
      <c r="W92">
        <v>2.23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7.67</v>
      </c>
      <c r="AH92">
        <v>17.23</v>
      </c>
      <c r="AI92">
        <v>17.23</v>
      </c>
      <c r="AJ92">
        <v>27.25</v>
      </c>
      <c r="AK92">
        <v>0</v>
      </c>
      <c r="AL92">
        <v>0</v>
      </c>
    </row>
    <row r="93" spans="1:38">
      <c r="A93" t="s">
        <v>135</v>
      </c>
      <c r="B93" s="35">
        <v>206.18</v>
      </c>
      <c r="C93" s="35">
        <v>68.099999999999994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70.39</v>
      </c>
      <c r="N93">
        <v>273</v>
      </c>
      <c r="O93">
        <v>100.59</v>
      </c>
      <c r="P93">
        <v>2.72</v>
      </c>
      <c r="Q93">
        <v>6.6</v>
      </c>
      <c r="R93" s="94">
        <v>0</v>
      </c>
      <c r="S93" s="94">
        <v>0</v>
      </c>
      <c r="T93" s="94">
        <v>0</v>
      </c>
      <c r="U93">
        <v>3.07</v>
      </c>
      <c r="V93">
        <v>0</v>
      </c>
      <c r="W93">
        <v>2.23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17.059999999999999</v>
      </c>
      <c r="AI93">
        <v>17.07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206.18</v>
      </c>
      <c r="C94" s="35">
        <v>68.099999999999994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70.39</v>
      </c>
      <c r="N94">
        <v>273</v>
      </c>
      <c r="O94">
        <v>100.59</v>
      </c>
      <c r="P94">
        <v>2.72</v>
      </c>
      <c r="Q94">
        <v>6.6</v>
      </c>
      <c r="R94" s="94">
        <v>0</v>
      </c>
      <c r="S94" s="94">
        <v>0</v>
      </c>
      <c r="T94" s="94">
        <v>0</v>
      </c>
      <c r="U94">
        <v>3.07</v>
      </c>
      <c r="V94">
        <v>0</v>
      </c>
      <c r="W94">
        <v>2.23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7.66</v>
      </c>
      <c r="AH94">
        <v>17.62</v>
      </c>
      <c r="AI94">
        <v>17.62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206.18</v>
      </c>
      <c r="C95" s="35">
        <v>68.099999999999994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70.39</v>
      </c>
      <c r="N95">
        <v>273</v>
      </c>
      <c r="O95">
        <v>100.59</v>
      </c>
      <c r="P95">
        <v>2.56</v>
      </c>
      <c r="Q95">
        <v>6.6</v>
      </c>
      <c r="R95" s="94">
        <v>0</v>
      </c>
      <c r="S95" s="94">
        <v>0</v>
      </c>
      <c r="T95" s="94">
        <v>0</v>
      </c>
      <c r="U95">
        <v>2.92</v>
      </c>
      <c r="V95">
        <v>0</v>
      </c>
      <c r="W95">
        <v>2.23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6.33</v>
      </c>
      <c r="AH95">
        <v>13.33</v>
      </c>
      <c r="AI95">
        <v>13.34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206.18</v>
      </c>
      <c r="C96" s="35">
        <v>68.099999999999994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70.39</v>
      </c>
      <c r="N96">
        <v>273</v>
      </c>
      <c r="O96">
        <v>100.59</v>
      </c>
      <c r="P96">
        <v>2.56</v>
      </c>
      <c r="Q96">
        <v>6.6</v>
      </c>
      <c r="R96" s="94">
        <v>0</v>
      </c>
      <c r="S96" s="94">
        <v>0</v>
      </c>
      <c r="T96" s="94">
        <v>0</v>
      </c>
      <c r="U96">
        <v>2.92</v>
      </c>
      <c r="V96">
        <v>0</v>
      </c>
      <c r="W96">
        <v>2.23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6.33</v>
      </c>
      <c r="AH96">
        <v>13.33</v>
      </c>
      <c r="AI96">
        <v>13.34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206.18</v>
      </c>
      <c r="C97" s="35">
        <v>68.099999999999994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70.39</v>
      </c>
      <c r="N97">
        <v>273</v>
      </c>
      <c r="O97">
        <v>100.59</v>
      </c>
      <c r="P97">
        <v>2.56</v>
      </c>
      <c r="Q97">
        <v>6.6</v>
      </c>
      <c r="R97" s="94">
        <v>0</v>
      </c>
      <c r="S97" s="94">
        <v>0</v>
      </c>
      <c r="T97" s="94">
        <v>0</v>
      </c>
      <c r="U97">
        <v>2.92</v>
      </c>
      <c r="V97">
        <v>0</v>
      </c>
      <c r="W97">
        <v>2.23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6.33</v>
      </c>
      <c r="AH97">
        <v>13.33</v>
      </c>
      <c r="AI97">
        <v>13.34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206.18</v>
      </c>
      <c r="C98" s="35">
        <v>68.099999999999994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70.39</v>
      </c>
      <c r="N98">
        <v>273</v>
      </c>
      <c r="O98">
        <v>100.59</v>
      </c>
      <c r="P98">
        <v>2.56</v>
      </c>
      <c r="Q98">
        <v>6.6</v>
      </c>
      <c r="R98" s="94">
        <v>0</v>
      </c>
      <c r="S98" s="94">
        <v>0</v>
      </c>
      <c r="T98" s="94">
        <v>0</v>
      </c>
      <c r="U98">
        <v>2.92</v>
      </c>
      <c r="V98">
        <v>0</v>
      </c>
      <c r="W98">
        <v>2.23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6.33</v>
      </c>
      <c r="AH98">
        <v>13.33</v>
      </c>
      <c r="AI98">
        <v>13.34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3.5264274999999978</v>
      </c>
      <c r="C99" s="35">
        <f t="shared" ref="C99:P99" si="2">SUM(C3:C98)/4000</f>
        <v>1.4631625000000013</v>
      </c>
      <c r="D99" s="94">
        <f t="shared" ref="D99" si="3">SUM(D3:D98)/4000</f>
        <v>1.0288200000000001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0.10944749999999999</v>
      </c>
      <c r="K99" s="38">
        <f t="shared" si="2"/>
        <v>0.10944749999999999</v>
      </c>
      <c r="L99" s="38">
        <f t="shared" si="2"/>
        <v>0.11217000000000001</v>
      </c>
      <c r="M99">
        <f t="shared" si="2"/>
        <v>1.6893600000000024</v>
      </c>
      <c r="N99">
        <f t="shared" si="2"/>
        <v>4.571415</v>
      </c>
      <c r="O99">
        <f t="shared" si="2"/>
        <v>1.4643599999999997</v>
      </c>
      <c r="P99">
        <f t="shared" si="2"/>
        <v>6.0954999999999919E-2</v>
      </c>
      <c r="Q99">
        <f t="shared" ref="Q99:AF99" si="5">SUM(Q3:Q98)/4000</f>
        <v>0.1651825000000002</v>
      </c>
      <c r="R99" s="94">
        <f t="shared" si="5"/>
        <v>0.34843000000000002</v>
      </c>
      <c r="S99" s="94">
        <f t="shared" si="5"/>
        <v>0.33320500000000003</v>
      </c>
      <c r="T99" s="94">
        <f t="shared" si="5"/>
        <v>0.34718499999999997</v>
      </c>
      <c r="U99">
        <f t="shared" si="5"/>
        <v>6.8230000000000041E-2</v>
      </c>
      <c r="V99">
        <f t="shared" si="5"/>
        <v>0.93105749999999998</v>
      </c>
      <c r="W99">
        <f t="shared" si="5"/>
        <v>5.392999999999995E-2</v>
      </c>
      <c r="X99">
        <f t="shared" si="5"/>
        <v>0.50083500000000014</v>
      </c>
      <c r="Y99">
        <f t="shared" si="5"/>
        <v>0.16710499999999989</v>
      </c>
      <c r="Z99">
        <f t="shared" si="5"/>
        <v>0.16702999999999993</v>
      </c>
      <c r="AA99">
        <f t="shared" si="5"/>
        <v>1.7099549999999999</v>
      </c>
      <c r="AB99">
        <f t="shared" si="5"/>
        <v>0.34197500000000008</v>
      </c>
      <c r="AC99">
        <f t="shared" si="5"/>
        <v>0.64849999999999997</v>
      </c>
      <c r="AD99">
        <f t="shared" si="5"/>
        <v>0.30725000000000002</v>
      </c>
      <c r="AE99">
        <f t="shared" si="5"/>
        <v>0.624</v>
      </c>
      <c r="AF99">
        <f t="shared" si="5"/>
        <v>0.29925000000000002</v>
      </c>
      <c r="AG99">
        <f t="shared" ref="AG99:AM99" si="6">SUM(AG3:AG98)/4000</f>
        <v>0.1536900000000001</v>
      </c>
      <c r="AH99">
        <f t="shared" si="6"/>
        <v>0.3378050000000003</v>
      </c>
      <c r="AI99">
        <f t="shared" si="6"/>
        <v>0.33786250000000018</v>
      </c>
      <c r="AJ99">
        <f t="shared" si="6"/>
        <v>0.52034750000000007</v>
      </c>
      <c r="AK99">
        <f t="shared" si="6"/>
        <v>1.2075</v>
      </c>
      <c r="AL99">
        <f t="shared" si="6"/>
        <v>0.51424999999999998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45599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193.1</v>
      </c>
      <c r="L3">
        <v>9.110384453072248</v>
      </c>
      <c r="M3">
        <v>61.57</v>
      </c>
      <c r="N3">
        <v>50.36</v>
      </c>
      <c r="O3">
        <v>71.13</v>
      </c>
      <c r="P3">
        <v>26.65</v>
      </c>
      <c r="Q3">
        <v>8.7200000000000006</v>
      </c>
      <c r="R3">
        <v>17.98</v>
      </c>
      <c r="S3">
        <v>0</v>
      </c>
      <c r="T3">
        <v>0</v>
      </c>
      <c r="U3">
        <v>59.97</v>
      </c>
      <c r="V3">
        <v>7.7200000000000006</v>
      </c>
      <c r="W3">
        <v>14.395451674036639</v>
      </c>
      <c r="X3">
        <v>62.88</v>
      </c>
      <c r="Y3">
        <v>0</v>
      </c>
      <c r="Z3">
        <v>0</v>
      </c>
      <c r="AA3">
        <v>0</v>
      </c>
      <c r="AB3">
        <v>1.0188507126781692</v>
      </c>
      <c r="AC3">
        <v>0</v>
      </c>
      <c r="AD3">
        <v>3.8650719152157467</v>
      </c>
      <c r="AE3">
        <v>6.9878743376230137</v>
      </c>
      <c r="AF3">
        <v>5.9338336713995954</v>
      </c>
      <c r="AG3">
        <v>28.026076000000003</v>
      </c>
      <c r="AH3">
        <v>0</v>
      </c>
      <c r="AI3">
        <v>0</v>
      </c>
      <c r="AJ3">
        <v>0</v>
      </c>
      <c r="AK3">
        <v>22.06320094562648</v>
      </c>
      <c r="AL3">
        <v>1.6785929432013769</v>
      </c>
      <c r="AM3">
        <v>0</v>
      </c>
      <c r="AN3">
        <v>0</v>
      </c>
      <c r="AO3">
        <v>0</v>
      </c>
      <c r="AP3">
        <v>5.0508000000000006</v>
      </c>
      <c r="AQ3">
        <v>9.9886460317460326</v>
      </c>
      <c r="AR3">
        <v>0.70275362318840551</v>
      </c>
      <c r="AS3">
        <v>1.936833184656557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670.83836949244414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222.06</v>
      </c>
      <c r="L4">
        <v>9.110384453072248</v>
      </c>
      <c r="M4">
        <v>61.57</v>
      </c>
      <c r="N4">
        <v>50.36</v>
      </c>
      <c r="O4">
        <v>71.13</v>
      </c>
      <c r="P4">
        <v>26.65</v>
      </c>
      <c r="Q4">
        <v>8.7200000000000006</v>
      </c>
      <c r="R4">
        <v>17.98</v>
      </c>
      <c r="S4">
        <v>0</v>
      </c>
      <c r="T4">
        <v>0</v>
      </c>
      <c r="U4">
        <v>59.97</v>
      </c>
      <c r="V4">
        <v>7.7200000000000006</v>
      </c>
      <c r="W4">
        <v>14.395451674036639</v>
      </c>
      <c r="X4">
        <v>62.88</v>
      </c>
      <c r="Y4">
        <v>0</v>
      </c>
      <c r="Z4">
        <v>0</v>
      </c>
      <c r="AA4">
        <v>0</v>
      </c>
      <c r="AB4">
        <v>1.0188507126781692</v>
      </c>
      <c r="AC4">
        <v>0</v>
      </c>
      <c r="AD4">
        <v>3.8650719152157467</v>
      </c>
      <c r="AE4">
        <v>6.9878743376230137</v>
      </c>
      <c r="AF4">
        <v>5.9338336713995954</v>
      </c>
      <c r="AG4">
        <v>28.026076000000003</v>
      </c>
      <c r="AH4">
        <v>0</v>
      </c>
      <c r="AI4">
        <v>0</v>
      </c>
      <c r="AJ4">
        <v>0</v>
      </c>
      <c r="AK4">
        <v>22.06320094562648</v>
      </c>
      <c r="AL4">
        <v>1.6785929432013769</v>
      </c>
      <c r="AM4">
        <v>0</v>
      </c>
      <c r="AN4">
        <v>0</v>
      </c>
      <c r="AO4">
        <v>0</v>
      </c>
      <c r="AP4">
        <v>5.0508000000000006</v>
      </c>
      <c r="AQ4">
        <v>9.9886460317460326</v>
      </c>
      <c r="AR4">
        <v>16.620123188405792</v>
      </c>
      <c r="AS4">
        <v>1.936833184656557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715.71573905766161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246.01999999999995</v>
      </c>
      <c r="L5">
        <v>9.110384453072248</v>
      </c>
      <c r="M5">
        <v>61.57</v>
      </c>
      <c r="N5">
        <v>50.36</v>
      </c>
      <c r="O5">
        <v>71.13</v>
      </c>
      <c r="P5">
        <v>26.65</v>
      </c>
      <c r="Q5">
        <v>8.7200000000000006</v>
      </c>
      <c r="R5">
        <v>17.98</v>
      </c>
      <c r="S5">
        <v>0</v>
      </c>
      <c r="T5">
        <v>0</v>
      </c>
      <c r="U5">
        <v>59.97</v>
      </c>
      <c r="V5">
        <v>7.7261221252973824</v>
      </c>
      <c r="W5">
        <v>14.395384615384614</v>
      </c>
      <c r="X5">
        <v>62.88</v>
      </c>
      <c r="Y5">
        <v>0</v>
      </c>
      <c r="Z5">
        <v>0</v>
      </c>
      <c r="AA5">
        <v>0</v>
      </c>
      <c r="AB5">
        <v>1.0188507126781692</v>
      </c>
      <c r="AC5">
        <v>0</v>
      </c>
      <c r="AD5">
        <v>3.8650719152157467</v>
      </c>
      <c r="AE5">
        <v>6.9878743376230137</v>
      </c>
      <c r="AF5">
        <v>5.9338336713995954</v>
      </c>
      <c r="AG5">
        <v>28.026076000000003</v>
      </c>
      <c r="AH5">
        <v>0</v>
      </c>
      <c r="AI5">
        <v>0</v>
      </c>
      <c r="AJ5">
        <v>0</v>
      </c>
      <c r="AK5">
        <v>22.06320094562648</v>
      </c>
      <c r="AL5">
        <v>1.6785929432013769</v>
      </c>
      <c r="AM5">
        <v>0</v>
      </c>
      <c r="AN5">
        <v>0</v>
      </c>
      <c r="AO5">
        <v>0</v>
      </c>
      <c r="AP5">
        <v>2.7142559999999998</v>
      </c>
      <c r="AQ5">
        <v>9.9886460317460326</v>
      </c>
      <c r="AR5">
        <v>16.620123188405792</v>
      </c>
      <c r="AS5">
        <v>1.936833184656557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737.34525012430686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246.01999999999995</v>
      </c>
      <c r="L6">
        <v>9.110384453072248</v>
      </c>
      <c r="M6">
        <v>61.57</v>
      </c>
      <c r="N6">
        <v>50.36</v>
      </c>
      <c r="O6">
        <v>71.13</v>
      </c>
      <c r="P6">
        <v>26.65</v>
      </c>
      <c r="Q6">
        <v>8.7200000000000006</v>
      </c>
      <c r="R6">
        <v>17.98</v>
      </c>
      <c r="S6">
        <v>0</v>
      </c>
      <c r="T6">
        <v>0</v>
      </c>
      <c r="U6">
        <v>59.97</v>
      </c>
      <c r="V6">
        <v>7.7261221252973824</v>
      </c>
      <c r="W6">
        <v>14.395384615384614</v>
      </c>
      <c r="X6">
        <v>62.88</v>
      </c>
      <c r="Y6">
        <v>0</v>
      </c>
      <c r="Z6">
        <v>0</v>
      </c>
      <c r="AA6">
        <v>0</v>
      </c>
      <c r="AB6">
        <v>1.0188507126781692</v>
      </c>
      <c r="AC6">
        <v>0</v>
      </c>
      <c r="AD6">
        <v>3.8650719152157467</v>
      </c>
      <c r="AE6">
        <v>6.9878743376230137</v>
      </c>
      <c r="AF6">
        <v>5.9338336713995954</v>
      </c>
      <c r="AG6">
        <v>28.026076000000003</v>
      </c>
      <c r="AH6">
        <v>0</v>
      </c>
      <c r="AI6">
        <v>0</v>
      </c>
      <c r="AJ6">
        <v>0</v>
      </c>
      <c r="AK6">
        <v>22.06320094562648</v>
      </c>
      <c r="AL6">
        <v>1.6785929432013769</v>
      </c>
      <c r="AM6">
        <v>0</v>
      </c>
      <c r="AN6">
        <v>0</v>
      </c>
      <c r="AO6">
        <v>0</v>
      </c>
      <c r="AP6">
        <v>2.7142559999999998</v>
      </c>
      <c r="AQ6">
        <v>9.9886460317460326</v>
      </c>
      <c r="AR6">
        <v>0.70275362318840551</v>
      </c>
      <c r="AS6">
        <v>1.936833184656557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721.42788055908943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246.01999999999995</v>
      </c>
      <c r="L7">
        <v>9.110384453072248</v>
      </c>
      <c r="M7">
        <v>61.57</v>
      </c>
      <c r="N7">
        <v>50.36</v>
      </c>
      <c r="O7">
        <v>71.13</v>
      </c>
      <c r="P7">
        <v>26.65</v>
      </c>
      <c r="Q7">
        <v>8.7200000000000006</v>
      </c>
      <c r="R7">
        <v>17.98</v>
      </c>
      <c r="S7">
        <v>0</v>
      </c>
      <c r="T7">
        <v>0</v>
      </c>
      <c r="U7">
        <v>59.97</v>
      </c>
      <c r="V7">
        <v>7.7261221252973824</v>
      </c>
      <c r="W7">
        <v>14.395384615384614</v>
      </c>
      <c r="X7">
        <v>62.88</v>
      </c>
      <c r="Y7">
        <v>0</v>
      </c>
      <c r="Z7">
        <v>0</v>
      </c>
      <c r="AA7">
        <v>0</v>
      </c>
      <c r="AB7">
        <v>1.0188507126781692</v>
      </c>
      <c r="AC7">
        <v>0</v>
      </c>
      <c r="AD7">
        <v>3.8650719152157467</v>
      </c>
      <c r="AE7">
        <v>6.9878743376230137</v>
      </c>
      <c r="AF7">
        <v>5.9338336713995954</v>
      </c>
      <c r="AG7">
        <v>28.026076000000003</v>
      </c>
      <c r="AH7">
        <v>0</v>
      </c>
      <c r="AI7">
        <v>0</v>
      </c>
      <c r="AJ7">
        <v>0</v>
      </c>
      <c r="AK7">
        <v>22.06320094562648</v>
      </c>
      <c r="AL7">
        <v>10.049176419965576</v>
      </c>
      <c r="AM7">
        <v>0</v>
      </c>
      <c r="AN7">
        <v>0</v>
      </c>
      <c r="AO7">
        <v>0</v>
      </c>
      <c r="AP7">
        <v>2.7142559999999998</v>
      </c>
      <c r="AQ7">
        <v>9.9886460317460326</v>
      </c>
      <c r="AR7">
        <v>0.70275362318840551</v>
      </c>
      <c r="AS7">
        <v>1.936833184656557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729.79846403585361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246.01999999999995</v>
      </c>
      <c r="L8">
        <v>9.110384453072248</v>
      </c>
      <c r="M8">
        <v>61.57</v>
      </c>
      <c r="N8">
        <v>50.36</v>
      </c>
      <c r="O8">
        <v>71.13</v>
      </c>
      <c r="P8">
        <v>26.65</v>
      </c>
      <c r="Q8">
        <v>8.7200000000000006</v>
      </c>
      <c r="R8">
        <v>17.98</v>
      </c>
      <c r="S8">
        <v>0</v>
      </c>
      <c r="T8">
        <v>0</v>
      </c>
      <c r="U8">
        <v>59.97</v>
      </c>
      <c r="V8">
        <v>7.7261562998405111</v>
      </c>
      <c r="W8">
        <v>14.395384615384614</v>
      </c>
      <c r="X8">
        <v>62.88</v>
      </c>
      <c r="Y8">
        <v>0</v>
      </c>
      <c r="Z8">
        <v>0</v>
      </c>
      <c r="AA8">
        <v>0</v>
      </c>
      <c r="AB8">
        <v>1.0188507126781692</v>
      </c>
      <c r="AC8">
        <v>0</v>
      </c>
      <c r="AD8">
        <v>3.8650719152157467</v>
      </c>
      <c r="AE8">
        <v>6.9878743376230137</v>
      </c>
      <c r="AF8">
        <v>5.9338336713995954</v>
      </c>
      <c r="AG8">
        <v>28.026076000000003</v>
      </c>
      <c r="AH8">
        <v>0</v>
      </c>
      <c r="AI8">
        <v>0</v>
      </c>
      <c r="AJ8">
        <v>0</v>
      </c>
      <c r="AK8">
        <v>22.06320094562648</v>
      </c>
      <c r="AL8">
        <v>57.176605851979339</v>
      </c>
      <c r="AM8">
        <v>0</v>
      </c>
      <c r="AN8">
        <v>0</v>
      </c>
      <c r="AO8">
        <v>0</v>
      </c>
      <c r="AP8">
        <v>2.7142559999999998</v>
      </c>
      <c r="AQ8">
        <v>9.9886460317460326</v>
      </c>
      <c r="AR8">
        <v>0.70275362318840551</v>
      </c>
      <c r="AS8">
        <v>1.936833184656557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776.92592764241067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222.06</v>
      </c>
      <c r="L9">
        <v>9.110384453072248</v>
      </c>
      <c r="M9">
        <v>61.57</v>
      </c>
      <c r="N9">
        <v>50.36</v>
      </c>
      <c r="O9">
        <v>71.13</v>
      </c>
      <c r="P9">
        <v>26.65</v>
      </c>
      <c r="Q9">
        <v>8.7200000000000006</v>
      </c>
      <c r="R9">
        <v>17.98</v>
      </c>
      <c r="S9">
        <v>0</v>
      </c>
      <c r="T9">
        <v>0</v>
      </c>
      <c r="U9">
        <v>59.97</v>
      </c>
      <c r="V9">
        <v>7.7261562998405111</v>
      </c>
      <c r="W9">
        <v>14.395384615384614</v>
      </c>
      <c r="X9">
        <v>62.88</v>
      </c>
      <c r="Y9">
        <v>0</v>
      </c>
      <c r="Z9">
        <v>0</v>
      </c>
      <c r="AA9">
        <v>0</v>
      </c>
      <c r="AB9">
        <v>1.0188507126781692</v>
      </c>
      <c r="AC9">
        <v>0</v>
      </c>
      <c r="AD9">
        <v>3.8650719152157467</v>
      </c>
      <c r="AE9">
        <v>6.9878743376230137</v>
      </c>
      <c r="AF9">
        <v>5.9338336713995954</v>
      </c>
      <c r="AG9">
        <v>28.026076000000003</v>
      </c>
      <c r="AH9">
        <v>0</v>
      </c>
      <c r="AI9">
        <v>0</v>
      </c>
      <c r="AJ9">
        <v>0</v>
      </c>
      <c r="AK9">
        <v>22.06320094562648</v>
      </c>
      <c r="AL9">
        <v>57.176605851979339</v>
      </c>
      <c r="AM9">
        <v>0</v>
      </c>
      <c r="AN9">
        <v>0</v>
      </c>
      <c r="AO9">
        <v>0</v>
      </c>
      <c r="AP9">
        <v>5.0508000000000006</v>
      </c>
      <c r="AQ9">
        <v>9.9886460317460326</v>
      </c>
      <c r="AR9">
        <v>0.70275362318840551</v>
      </c>
      <c r="AS9">
        <v>1.936833184656557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755.30247164241064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</v>
      </c>
      <c r="L10">
        <v>9.110384453072248</v>
      </c>
      <c r="M10">
        <v>61.57</v>
      </c>
      <c r="N10">
        <v>50.36</v>
      </c>
      <c r="O10">
        <v>71.13</v>
      </c>
      <c r="P10">
        <v>26.65</v>
      </c>
      <c r="Q10">
        <v>8.7200000000000006</v>
      </c>
      <c r="R10">
        <v>17.98</v>
      </c>
      <c r="S10">
        <v>0</v>
      </c>
      <c r="T10">
        <v>0</v>
      </c>
      <c r="U10">
        <v>59.97</v>
      </c>
      <c r="V10">
        <v>7.7261562998405111</v>
      </c>
      <c r="W10">
        <v>14.395384615384614</v>
      </c>
      <c r="X10">
        <v>62.88</v>
      </c>
      <c r="Y10">
        <v>0</v>
      </c>
      <c r="Z10">
        <v>0</v>
      </c>
      <c r="AA10">
        <v>0</v>
      </c>
      <c r="AB10">
        <v>1.0188507126781692</v>
      </c>
      <c r="AC10">
        <v>0</v>
      </c>
      <c r="AD10">
        <v>3.8650719152157467</v>
      </c>
      <c r="AE10">
        <v>6.9878743376230137</v>
      </c>
      <c r="AF10">
        <v>5.9338336713995954</v>
      </c>
      <c r="AG10">
        <v>28.026076000000003</v>
      </c>
      <c r="AH10">
        <v>0</v>
      </c>
      <c r="AI10">
        <v>0</v>
      </c>
      <c r="AJ10">
        <v>0</v>
      </c>
      <c r="AK10">
        <v>22.06320094562648</v>
      </c>
      <c r="AL10">
        <v>57.176605851979339</v>
      </c>
      <c r="AM10">
        <v>0</v>
      </c>
      <c r="AN10">
        <v>0</v>
      </c>
      <c r="AO10">
        <v>0</v>
      </c>
      <c r="AP10">
        <v>5.0508000000000006</v>
      </c>
      <c r="AQ10">
        <v>9.9886460317460326</v>
      </c>
      <c r="AR10">
        <v>0.70275362318840551</v>
      </c>
      <c r="AS10">
        <v>1.936833184656557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743.24247164241069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172.19</v>
      </c>
      <c r="L11">
        <v>9.110384453072248</v>
      </c>
      <c r="M11">
        <v>61.57</v>
      </c>
      <c r="N11">
        <v>50.36</v>
      </c>
      <c r="O11">
        <v>71.13</v>
      </c>
      <c r="P11">
        <v>26.65</v>
      </c>
      <c r="Q11">
        <v>8.7200000000000006</v>
      </c>
      <c r="R11">
        <v>17.98</v>
      </c>
      <c r="S11">
        <v>0</v>
      </c>
      <c r="T11">
        <v>0</v>
      </c>
      <c r="U11">
        <v>59.97</v>
      </c>
      <c r="V11">
        <v>7.7261562998405111</v>
      </c>
      <c r="W11">
        <v>14.395384615384614</v>
      </c>
      <c r="X11">
        <v>62.88</v>
      </c>
      <c r="Y11">
        <v>0</v>
      </c>
      <c r="Z11">
        <v>0</v>
      </c>
      <c r="AA11">
        <v>0</v>
      </c>
      <c r="AB11">
        <v>1.0188507126781692</v>
      </c>
      <c r="AC11">
        <v>0</v>
      </c>
      <c r="AD11">
        <v>3.8650719152157467</v>
      </c>
      <c r="AE11">
        <v>6.9878743376230137</v>
      </c>
      <c r="AF11">
        <v>5.9338336713995954</v>
      </c>
      <c r="AG11">
        <v>28.026076000000003</v>
      </c>
      <c r="AH11">
        <v>0</v>
      </c>
      <c r="AI11">
        <v>0</v>
      </c>
      <c r="AJ11">
        <v>0</v>
      </c>
      <c r="AK11">
        <v>22.06320094562648</v>
      </c>
      <c r="AL11">
        <v>57.176605851979339</v>
      </c>
      <c r="AM11">
        <v>0</v>
      </c>
      <c r="AN11">
        <v>0</v>
      </c>
      <c r="AO11">
        <v>0</v>
      </c>
      <c r="AP11">
        <v>2.4419520000000001</v>
      </c>
      <c r="AQ11">
        <v>9.9886460317460326</v>
      </c>
      <c r="AR11">
        <v>0.70275362318840551</v>
      </c>
      <c r="AS11">
        <v>1.936833184656557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702.82362364241078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164.13</v>
      </c>
      <c r="L12">
        <v>9.110384453072248</v>
      </c>
      <c r="M12">
        <v>61.57</v>
      </c>
      <c r="N12">
        <v>50.36</v>
      </c>
      <c r="O12">
        <v>71.13</v>
      </c>
      <c r="P12">
        <v>26.65</v>
      </c>
      <c r="Q12">
        <v>8.7200000000000006</v>
      </c>
      <c r="R12">
        <v>17.98</v>
      </c>
      <c r="S12">
        <v>0</v>
      </c>
      <c r="T12">
        <v>0</v>
      </c>
      <c r="U12">
        <v>59.97</v>
      </c>
      <c r="V12">
        <v>7.7261562998405111</v>
      </c>
      <c r="W12">
        <v>14.395384615384614</v>
      </c>
      <c r="X12">
        <v>62.88</v>
      </c>
      <c r="Y12">
        <v>0</v>
      </c>
      <c r="Z12">
        <v>0</v>
      </c>
      <c r="AA12">
        <v>0</v>
      </c>
      <c r="AB12">
        <v>1.0188507126781692</v>
      </c>
      <c r="AC12">
        <v>0</v>
      </c>
      <c r="AD12">
        <v>3.8650719152157467</v>
      </c>
      <c r="AE12">
        <v>6.9878743376230137</v>
      </c>
      <c r="AF12">
        <v>5.9338336713995954</v>
      </c>
      <c r="AG12">
        <v>28.026076000000003</v>
      </c>
      <c r="AH12">
        <v>0</v>
      </c>
      <c r="AI12">
        <v>0</v>
      </c>
      <c r="AJ12">
        <v>0</v>
      </c>
      <c r="AK12">
        <v>22.06320094562648</v>
      </c>
      <c r="AL12">
        <v>10.049176419965576</v>
      </c>
      <c r="AM12">
        <v>0</v>
      </c>
      <c r="AN12">
        <v>0</v>
      </c>
      <c r="AO12">
        <v>0</v>
      </c>
      <c r="AP12">
        <v>2.4419520000000001</v>
      </c>
      <c r="AQ12">
        <v>9.9886460317460326</v>
      </c>
      <c r="AR12">
        <v>0.70275362318840551</v>
      </c>
      <c r="AS12">
        <v>1.936833184656557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647.63619421039687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164.13</v>
      </c>
      <c r="L13">
        <v>9.110384453072248</v>
      </c>
      <c r="M13">
        <v>61.57</v>
      </c>
      <c r="N13">
        <v>50.36</v>
      </c>
      <c r="O13">
        <v>71.13</v>
      </c>
      <c r="P13">
        <v>26.649999999999995</v>
      </c>
      <c r="Q13">
        <v>8.7200000000000006</v>
      </c>
      <c r="R13">
        <v>17.98</v>
      </c>
      <c r="S13">
        <v>1.7556109725685787</v>
      </c>
      <c r="T13">
        <v>0</v>
      </c>
      <c r="U13">
        <v>59.97</v>
      </c>
      <c r="V13">
        <v>7.7261221252973824</v>
      </c>
      <c r="W13">
        <v>13.9</v>
      </c>
      <c r="X13">
        <v>62.88</v>
      </c>
      <c r="Y13">
        <v>0</v>
      </c>
      <c r="Z13">
        <v>0</v>
      </c>
      <c r="AA13">
        <v>0</v>
      </c>
      <c r="AB13">
        <v>1.0188507126781692</v>
      </c>
      <c r="AC13">
        <v>0</v>
      </c>
      <c r="AD13">
        <v>3.8650719152157467</v>
      </c>
      <c r="AE13">
        <v>6.9878743376230137</v>
      </c>
      <c r="AF13">
        <v>5.9338336713995954</v>
      </c>
      <c r="AG13">
        <v>28.026076000000003</v>
      </c>
      <c r="AH13">
        <v>0</v>
      </c>
      <c r="AI13">
        <v>0</v>
      </c>
      <c r="AJ13">
        <v>0</v>
      </c>
      <c r="AK13">
        <v>22.06320094562648</v>
      </c>
      <c r="AL13">
        <v>1.6785929432013769</v>
      </c>
      <c r="AM13">
        <v>0</v>
      </c>
      <c r="AN13">
        <v>0</v>
      </c>
      <c r="AO13">
        <v>0</v>
      </c>
      <c r="AP13">
        <v>2.7142559999999998</v>
      </c>
      <c r="AQ13">
        <v>9.9886460317460326</v>
      </c>
      <c r="AR13">
        <v>0.70275362318840551</v>
      </c>
      <c r="AS13">
        <v>1.936833184656557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640.79810691627347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164.13</v>
      </c>
      <c r="L14">
        <v>9.110384453072248</v>
      </c>
      <c r="M14">
        <v>61.57</v>
      </c>
      <c r="N14">
        <v>50.36</v>
      </c>
      <c r="O14">
        <v>71.13</v>
      </c>
      <c r="P14">
        <v>26.649999999999995</v>
      </c>
      <c r="Q14">
        <v>8.7200000000000006</v>
      </c>
      <c r="R14">
        <v>17.98</v>
      </c>
      <c r="S14">
        <v>1.7556109725685787</v>
      </c>
      <c r="T14">
        <v>0</v>
      </c>
      <c r="U14">
        <v>59.97</v>
      </c>
      <c r="V14">
        <v>7.7261221252973824</v>
      </c>
      <c r="W14">
        <v>13.9</v>
      </c>
      <c r="X14">
        <v>62.88</v>
      </c>
      <c r="Y14">
        <v>0</v>
      </c>
      <c r="Z14">
        <v>0</v>
      </c>
      <c r="AA14">
        <v>0</v>
      </c>
      <c r="AB14">
        <v>1.0188507126781692</v>
      </c>
      <c r="AC14">
        <v>0</v>
      </c>
      <c r="AD14">
        <v>3.8650719152157467</v>
      </c>
      <c r="AE14">
        <v>6.9878743376230137</v>
      </c>
      <c r="AF14">
        <v>5.9338336713995954</v>
      </c>
      <c r="AG14">
        <v>28.026076000000003</v>
      </c>
      <c r="AH14">
        <v>0</v>
      </c>
      <c r="AI14">
        <v>0</v>
      </c>
      <c r="AJ14">
        <v>0</v>
      </c>
      <c r="AK14">
        <v>22.06320094562648</v>
      </c>
      <c r="AL14">
        <v>1.6785929432013769</v>
      </c>
      <c r="AM14">
        <v>0</v>
      </c>
      <c r="AN14">
        <v>0</v>
      </c>
      <c r="AO14">
        <v>0</v>
      </c>
      <c r="AP14">
        <v>2.7142559999999998</v>
      </c>
      <c r="AQ14">
        <v>9.9886460317460326</v>
      </c>
      <c r="AR14">
        <v>0.70275362318840551</v>
      </c>
      <c r="AS14">
        <v>1.936833184656557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640.79810691627347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164.13</v>
      </c>
      <c r="L15">
        <v>9.110384453072248</v>
      </c>
      <c r="M15">
        <v>61.57</v>
      </c>
      <c r="N15">
        <v>50.36</v>
      </c>
      <c r="O15">
        <v>71.13</v>
      </c>
      <c r="P15">
        <v>26.649999999999995</v>
      </c>
      <c r="Q15">
        <v>8.7200000000000006</v>
      </c>
      <c r="R15">
        <v>17.98</v>
      </c>
      <c r="S15">
        <v>3.03</v>
      </c>
      <c r="T15">
        <v>0</v>
      </c>
      <c r="U15">
        <v>59.97</v>
      </c>
      <c r="V15">
        <v>7.7261221252973824</v>
      </c>
      <c r="W15">
        <v>13.9</v>
      </c>
      <c r="X15">
        <v>62.88</v>
      </c>
      <c r="Y15">
        <v>0</v>
      </c>
      <c r="Z15">
        <v>0</v>
      </c>
      <c r="AA15">
        <v>0</v>
      </c>
      <c r="AB15">
        <v>1.0188507126781692</v>
      </c>
      <c r="AC15">
        <v>0</v>
      </c>
      <c r="AD15">
        <v>3.8650719152157467</v>
      </c>
      <c r="AE15">
        <v>6.9878743376230137</v>
      </c>
      <c r="AF15">
        <v>5.9338336713995954</v>
      </c>
      <c r="AG15">
        <v>28.026076000000003</v>
      </c>
      <c r="AH15">
        <v>0</v>
      </c>
      <c r="AI15">
        <v>0</v>
      </c>
      <c r="AJ15">
        <v>0</v>
      </c>
      <c r="AK15">
        <v>22.06320094562648</v>
      </c>
      <c r="AL15">
        <v>1.6785929432013769</v>
      </c>
      <c r="AM15">
        <v>0</v>
      </c>
      <c r="AN15">
        <v>0</v>
      </c>
      <c r="AO15">
        <v>0</v>
      </c>
      <c r="AP15">
        <v>5.0508000000000006</v>
      </c>
      <c r="AQ15">
        <v>9.9886460317460326</v>
      </c>
      <c r="AR15">
        <v>0.70275362318840551</v>
      </c>
      <c r="AS15">
        <v>1.936833184656557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644.40903994370478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164.13</v>
      </c>
      <c r="L16">
        <v>9.110384453072248</v>
      </c>
      <c r="M16">
        <v>61.57</v>
      </c>
      <c r="N16">
        <v>50.36</v>
      </c>
      <c r="O16">
        <v>71.13</v>
      </c>
      <c r="P16">
        <v>26.649999999999995</v>
      </c>
      <c r="Q16">
        <v>8.7200000000000006</v>
      </c>
      <c r="R16">
        <v>17.98</v>
      </c>
      <c r="S16">
        <v>3.03</v>
      </c>
      <c r="T16">
        <v>0</v>
      </c>
      <c r="U16">
        <v>59.97</v>
      </c>
      <c r="V16">
        <v>7.7261221252973824</v>
      </c>
      <c r="W16">
        <v>13.9</v>
      </c>
      <c r="X16">
        <v>62.88</v>
      </c>
      <c r="Y16">
        <v>0</v>
      </c>
      <c r="Z16">
        <v>0</v>
      </c>
      <c r="AA16">
        <v>0</v>
      </c>
      <c r="AB16">
        <v>1.0188507126781692</v>
      </c>
      <c r="AC16">
        <v>0</v>
      </c>
      <c r="AD16">
        <v>3.8650719152157467</v>
      </c>
      <c r="AE16">
        <v>6.9878743376230137</v>
      </c>
      <c r="AF16">
        <v>5.9338336713995954</v>
      </c>
      <c r="AG16">
        <v>28.026076000000003</v>
      </c>
      <c r="AH16">
        <v>0</v>
      </c>
      <c r="AI16">
        <v>0</v>
      </c>
      <c r="AJ16">
        <v>0</v>
      </c>
      <c r="AK16">
        <v>22.06320094562648</v>
      </c>
      <c r="AL16">
        <v>1.6785929432013769</v>
      </c>
      <c r="AM16">
        <v>0</v>
      </c>
      <c r="AN16">
        <v>0</v>
      </c>
      <c r="AO16">
        <v>0</v>
      </c>
      <c r="AP16">
        <v>5.0508000000000006</v>
      </c>
      <c r="AQ16">
        <v>9.9886460317460326</v>
      </c>
      <c r="AR16">
        <v>0.70275362318840551</v>
      </c>
      <c r="AS16">
        <v>1.936833184656557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644.40903994370478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164.13</v>
      </c>
      <c r="L17">
        <v>9.110384453072248</v>
      </c>
      <c r="M17">
        <v>61.57</v>
      </c>
      <c r="N17">
        <v>50.36</v>
      </c>
      <c r="O17">
        <v>71.13</v>
      </c>
      <c r="P17">
        <v>26.649999999999995</v>
      </c>
      <c r="Q17">
        <v>8.7200000000000006</v>
      </c>
      <c r="R17">
        <v>17.98</v>
      </c>
      <c r="S17">
        <v>4.25</v>
      </c>
      <c r="T17">
        <v>0</v>
      </c>
      <c r="U17">
        <v>59.97</v>
      </c>
      <c r="V17">
        <v>7.7261221252973824</v>
      </c>
      <c r="W17">
        <v>13.9</v>
      </c>
      <c r="X17">
        <v>62.88</v>
      </c>
      <c r="Y17">
        <v>0</v>
      </c>
      <c r="Z17">
        <v>0</v>
      </c>
      <c r="AA17">
        <v>0</v>
      </c>
      <c r="AB17">
        <v>1.0188507126781692</v>
      </c>
      <c r="AC17">
        <v>0</v>
      </c>
      <c r="AD17">
        <v>3.8650719152157467</v>
      </c>
      <c r="AE17">
        <v>6.9878743376230137</v>
      </c>
      <c r="AF17">
        <v>5.9338336713995954</v>
      </c>
      <c r="AG17">
        <v>28.026076000000003</v>
      </c>
      <c r="AH17">
        <v>0</v>
      </c>
      <c r="AI17">
        <v>0</v>
      </c>
      <c r="AJ17">
        <v>0</v>
      </c>
      <c r="AK17">
        <v>22.06320094562648</v>
      </c>
      <c r="AL17">
        <v>1.6785929432013769</v>
      </c>
      <c r="AM17">
        <v>0</v>
      </c>
      <c r="AN17">
        <v>0</v>
      </c>
      <c r="AO17">
        <v>0</v>
      </c>
      <c r="AP17">
        <v>2.7142559999999998</v>
      </c>
      <c r="AQ17">
        <v>9.9886460317460326</v>
      </c>
      <c r="AR17">
        <v>0.70275362318840551</v>
      </c>
      <c r="AS17">
        <v>1.936833184656557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643.29249594370481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164.13</v>
      </c>
      <c r="L18">
        <v>9.110384453072248</v>
      </c>
      <c r="M18">
        <v>61.57</v>
      </c>
      <c r="N18">
        <v>50.36</v>
      </c>
      <c r="O18">
        <v>71.13</v>
      </c>
      <c r="P18">
        <v>26.649999999999995</v>
      </c>
      <c r="Q18">
        <v>8.7200000000000006</v>
      </c>
      <c r="R18">
        <v>17.98</v>
      </c>
      <c r="S18">
        <v>4.25</v>
      </c>
      <c r="T18">
        <v>0</v>
      </c>
      <c r="U18">
        <v>59.97</v>
      </c>
      <c r="V18">
        <v>7.7261221252973824</v>
      </c>
      <c r="W18">
        <v>13.9</v>
      </c>
      <c r="X18">
        <v>62.88</v>
      </c>
      <c r="Y18">
        <v>0</v>
      </c>
      <c r="Z18">
        <v>0</v>
      </c>
      <c r="AA18">
        <v>0</v>
      </c>
      <c r="AB18">
        <v>1.0188507126781692</v>
      </c>
      <c r="AC18">
        <v>0</v>
      </c>
      <c r="AD18">
        <v>3.8650719152157467</v>
      </c>
      <c r="AE18">
        <v>6.9878743376230137</v>
      </c>
      <c r="AF18">
        <v>5.9338336713995954</v>
      </c>
      <c r="AG18">
        <v>28.026076000000003</v>
      </c>
      <c r="AH18">
        <v>0</v>
      </c>
      <c r="AI18">
        <v>0</v>
      </c>
      <c r="AJ18">
        <v>0</v>
      </c>
      <c r="AK18">
        <v>22.06320094562648</v>
      </c>
      <c r="AL18">
        <v>1.6785929432013769</v>
      </c>
      <c r="AM18">
        <v>0</v>
      </c>
      <c r="AN18">
        <v>0</v>
      </c>
      <c r="AO18">
        <v>0</v>
      </c>
      <c r="AP18">
        <v>2.7142559999999998</v>
      </c>
      <c r="AQ18">
        <v>9.9886460317460326</v>
      </c>
      <c r="AR18">
        <v>0.70275362318840551</v>
      </c>
      <c r="AS18">
        <v>1.936833184656557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643.29249594370481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164.13</v>
      </c>
      <c r="L19">
        <v>9.110384453072248</v>
      </c>
      <c r="M19">
        <v>61.57</v>
      </c>
      <c r="N19">
        <v>50.36</v>
      </c>
      <c r="O19">
        <v>71.13</v>
      </c>
      <c r="P19">
        <v>26.649999999999995</v>
      </c>
      <c r="Q19">
        <v>8.7200000000000006</v>
      </c>
      <c r="R19">
        <v>17.98</v>
      </c>
      <c r="S19">
        <v>5.46</v>
      </c>
      <c r="T19">
        <v>0</v>
      </c>
      <c r="U19">
        <v>59.97</v>
      </c>
      <c r="V19">
        <v>7.7261221252973824</v>
      </c>
      <c r="W19">
        <v>13.9</v>
      </c>
      <c r="X19">
        <v>62.88</v>
      </c>
      <c r="Y19">
        <v>0</v>
      </c>
      <c r="Z19">
        <v>0</v>
      </c>
      <c r="AA19">
        <v>0</v>
      </c>
      <c r="AB19">
        <v>1.0188507126781692</v>
      </c>
      <c r="AC19">
        <v>0</v>
      </c>
      <c r="AD19">
        <v>3.8650719152157467</v>
      </c>
      <c r="AE19">
        <v>6.9878743376230137</v>
      </c>
      <c r="AF19">
        <v>5.9338336713995954</v>
      </c>
      <c r="AG19">
        <v>28.026076000000003</v>
      </c>
      <c r="AH19">
        <v>0</v>
      </c>
      <c r="AI19">
        <v>0</v>
      </c>
      <c r="AJ19">
        <v>0</v>
      </c>
      <c r="AK19">
        <v>22.06320094562648</v>
      </c>
      <c r="AL19">
        <v>1.6785929432013769</v>
      </c>
      <c r="AM19">
        <v>0</v>
      </c>
      <c r="AN19">
        <v>0</v>
      </c>
      <c r="AO19">
        <v>0</v>
      </c>
      <c r="AP19">
        <v>2.4419520000000001</v>
      </c>
      <c r="AQ19">
        <v>9.9886460317460326</v>
      </c>
      <c r="AR19">
        <v>0.70275362318840551</v>
      </c>
      <c r="AS19">
        <v>1.936833184656557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644.23019194370488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164.13</v>
      </c>
      <c r="L20">
        <v>9.110384453072248</v>
      </c>
      <c r="M20">
        <v>61.57</v>
      </c>
      <c r="N20">
        <v>50.36</v>
      </c>
      <c r="O20">
        <v>71.13</v>
      </c>
      <c r="P20">
        <v>26.649999999999995</v>
      </c>
      <c r="Q20">
        <v>8.7200000000000006</v>
      </c>
      <c r="R20">
        <v>17.98</v>
      </c>
      <c r="S20">
        <v>5.46</v>
      </c>
      <c r="T20">
        <v>0</v>
      </c>
      <c r="U20">
        <v>59.97</v>
      </c>
      <c r="V20">
        <v>7.7261221252973824</v>
      </c>
      <c r="W20">
        <v>13.9</v>
      </c>
      <c r="X20">
        <v>62.88</v>
      </c>
      <c r="Y20">
        <v>0</v>
      </c>
      <c r="Z20">
        <v>0</v>
      </c>
      <c r="AA20">
        <v>0</v>
      </c>
      <c r="AB20">
        <v>1.0188507126781692</v>
      </c>
      <c r="AC20">
        <v>0</v>
      </c>
      <c r="AD20">
        <v>3.8650719152157467</v>
      </c>
      <c r="AE20">
        <v>6.9878743376230137</v>
      </c>
      <c r="AF20">
        <v>5.9338336713995954</v>
      </c>
      <c r="AG20">
        <v>28.026076000000003</v>
      </c>
      <c r="AH20">
        <v>0</v>
      </c>
      <c r="AI20">
        <v>0</v>
      </c>
      <c r="AJ20">
        <v>0</v>
      </c>
      <c r="AK20">
        <v>22.06320094562648</v>
      </c>
      <c r="AL20">
        <v>1.6785929432013769</v>
      </c>
      <c r="AM20">
        <v>0</v>
      </c>
      <c r="AN20">
        <v>0</v>
      </c>
      <c r="AO20">
        <v>0</v>
      </c>
      <c r="AP20">
        <v>2.4419520000000001</v>
      </c>
      <c r="AQ20">
        <v>9.9886460317460326</v>
      </c>
      <c r="AR20">
        <v>0.70275362318840551</v>
      </c>
      <c r="AS20">
        <v>1.936833184656557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644.23019194370488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164.13</v>
      </c>
      <c r="L21">
        <v>9.110384453072248</v>
      </c>
      <c r="M21">
        <v>61.57</v>
      </c>
      <c r="N21">
        <v>50.36</v>
      </c>
      <c r="O21">
        <v>71.13</v>
      </c>
      <c r="P21">
        <v>26.649999999999995</v>
      </c>
      <c r="Q21">
        <v>8.7200000000000006</v>
      </c>
      <c r="R21">
        <v>17.98</v>
      </c>
      <c r="S21">
        <v>6.44</v>
      </c>
      <c r="T21">
        <v>0</v>
      </c>
      <c r="U21">
        <v>59.97</v>
      </c>
      <c r="V21">
        <v>7.7261221252973824</v>
      </c>
      <c r="W21">
        <v>13.9</v>
      </c>
      <c r="X21">
        <v>62.879999999999995</v>
      </c>
      <c r="Y21">
        <v>0</v>
      </c>
      <c r="Z21">
        <v>0</v>
      </c>
      <c r="AA21">
        <v>0</v>
      </c>
      <c r="AB21">
        <v>1.0188507126781692</v>
      </c>
      <c r="AC21">
        <v>0</v>
      </c>
      <c r="AD21">
        <v>3.8650719152157467</v>
      </c>
      <c r="AE21">
        <v>6.9878743376230137</v>
      </c>
      <c r="AF21">
        <v>5.9338336713995954</v>
      </c>
      <c r="AG21">
        <v>28.026076000000003</v>
      </c>
      <c r="AH21">
        <v>0</v>
      </c>
      <c r="AI21">
        <v>0</v>
      </c>
      <c r="AJ21">
        <v>0</v>
      </c>
      <c r="AK21">
        <v>22.06320094562648</v>
      </c>
      <c r="AL21">
        <v>1.6785929432013769</v>
      </c>
      <c r="AM21">
        <v>0</v>
      </c>
      <c r="AN21">
        <v>0</v>
      </c>
      <c r="AO21">
        <v>0</v>
      </c>
      <c r="AP21">
        <v>2.7142559999999998</v>
      </c>
      <c r="AQ21">
        <v>9.9886460317460326</v>
      </c>
      <c r="AR21">
        <v>0.70275362318840551</v>
      </c>
      <c r="AS21">
        <v>1.936833184656557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645.48249594370486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164.13</v>
      </c>
      <c r="L22">
        <v>9.110384453072248</v>
      </c>
      <c r="M22">
        <v>61.57</v>
      </c>
      <c r="N22">
        <v>50.36</v>
      </c>
      <c r="O22">
        <v>71.13</v>
      </c>
      <c r="P22">
        <v>26.649999999999995</v>
      </c>
      <c r="Q22">
        <v>8.7200000000000006</v>
      </c>
      <c r="R22">
        <v>17.98</v>
      </c>
      <c r="S22">
        <v>6.44</v>
      </c>
      <c r="T22">
        <v>0</v>
      </c>
      <c r="U22">
        <v>59.97</v>
      </c>
      <c r="V22">
        <v>7.7261221252973824</v>
      </c>
      <c r="W22">
        <v>13.9</v>
      </c>
      <c r="X22">
        <v>62.879999999999995</v>
      </c>
      <c r="Y22">
        <v>0</v>
      </c>
      <c r="Z22">
        <v>0</v>
      </c>
      <c r="AA22">
        <v>0</v>
      </c>
      <c r="AB22">
        <v>1.0188507126781692</v>
      </c>
      <c r="AC22">
        <v>0</v>
      </c>
      <c r="AD22">
        <v>3.8650719152157467</v>
      </c>
      <c r="AE22">
        <v>6.9878743376230137</v>
      </c>
      <c r="AF22">
        <v>5.9338336713995954</v>
      </c>
      <c r="AG22">
        <v>28.026076000000003</v>
      </c>
      <c r="AH22">
        <v>8.8322610348468835</v>
      </c>
      <c r="AI22">
        <v>0</v>
      </c>
      <c r="AJ22">
        <v>0</v>
      </c>
      <c r="AK22">
        <v>22.06320094562648</v>
      </c>
      <c r="AL22">
        <v>1.6785929432013769</v>
      </c>
      <c r="AM22">
        <v>0</v>
      </c>
      <c r="AN22">
        <v>0</v>
      </c>
      <c r="AO22">
        <v>0</v>
      </c>
      <c r="AP22">
        <v>2.7142559999999998</v>
      </c>
      <c r="AQ22">
        <v>9.9886460317460326</v>
      </c>
      <c r="AR22">
        <v>0.70275362318840551</v>
      </c>
      <c r="AS22">
        <v>1.936833184656557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654.31475697855171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164.13</v>
      </c>
      <c r="L23">
        <v>9.110384453072248</v>
      </c>
      <c r="M23">
        <v>61.57</v>
      </c>
      <c r="N23">
        <v>50.36</v>
      </c>
      <c r="O23">
        <v>71.13</v>
      </c>
      <c r="P23">
        <v>26.649999999999995</v>
      </c>
      <c r="Q23">
        <v>8.7200000000000006</v>
      </c>
      <c r="R23">
        <v>17.98</v>
      </c>
      <c r="S23">
        <v>7.62</v>
      </c>
      <c r="T23">
        <v>0</v>
      </c>
      <c r="U23">
        <v>59.97</v>
      </c>
      <c r="V23">
        <v>7.7261221252973824</v>
      </c>
      <c r="W23">
        <v>13.9</v>
      </c>
      <c r="X23">
        <v>62.879999999999995</v>
      </c>
      <c r="Y23">
        <v>0</v>
      </c>
      <c r="Z23">
        <v>0</v>
      </c>
      <c r="AA23">
        <v>0</v>
      </c>
      <c r="AB23">
        <v>1.0188507126781692</v>
      </c>
      <c r="AC23">
        <v>0</v>
      </c>
      <c r="AD23">
        <v>3.8650719152157467</v>
      </c>
      <c r="AE23">
        <v>13.975748675246027</v>
      </c>
      <c r="AF23">
        <v>5.9338336713995954</v>
      </c>
      <c r="AG23">
        <v>28.026076000000003</v>
      </c>
      <c r="AH23">
        <v>17.993920168954592</v>
      </c>
      <c r="AI23">
        <v>0</v>
      </c>
      <c r="AJ23">
        <v>0</v>
      </c>
      <c r="AK23">
        <v>22.06320094562648</v>
      </c>
      <c r="AL23">
        <v>1.6785929432013769</v>
      </c>
      <c r="AM23">
        <v>0</v>
      </c>
      <c r="AN23">
        <v>0</v>
      </c>
      <c r="AO23">
        <v>0</v>
      </c>
      <c r="AP23">
        <v>2.7142559999999998</v>
      </c>
      <c r="AQ23">
        <v>9.9886460317460326</v>
      </c>
      <c r="AR23">
        <v>0.70275362318840551</v>
      </c>
      <c r="AS23">
        <v>1.936833184656557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671.64429045028237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164.13</v>
      </c>
      <c r="L24">
        <v>9.110384453072248</v>
      </c>
      <c r="M24">
        <v>61.57</v>
      </c>
      <c r="N24">
        <v>50.36</v>
      </c>
      <c r="O24">
        <v>71.13</v>
      </c>
      <c r="P24">
        <v>26.649999999999995</v>
      </c>
      <c r="Q24">
        <v>8.7200000000000006</v>
      </c>
      <c r="R24">
        <v>17.98</v>
      </c>
      <c r="S24">
        <v>7.62</v>
      </c>
      <c r="T24">
        <v>0</v>
      </c>
      <c r="U24">
        <v>59.97</v>
      </c>
      <c r="V24">
        <v>7.7261221252973824</v>
      </c>
      <c r="W24">
        <v>13.9</v>
      </c>
      <c r="X24">
        <v>62.88</v>
      </c>
      <c r="Y24">
        <v>0</v>
      </c>
      <c r="Z24">
        <v>0</v>
      </c>
      <c r="AA24">
        <v>0</v>
      </c>
      <c r="AB24">
        <v>1.0188507126781692</v>
      </c>
      <c r="AC24">
        <v>0</v>
      </c>
      <c r="AD24">
        <v>3.8650719152157467</v>
      </c>
      <c r="AE24">
        <v>13.975748675246027</v>
      </c>
      <c r="AF24">
        <v>5.9338336713995954</v>
      </c>
      <c r="AG24">
        <v>28.026076000000003</v>
      </c>
      <c r="AH24">
        <v>29.514069693769798</v>
      </c>
      <c r="AI24">
        <v>0</v>
      </c>
      <c r="AJ24">
        <v>0</v>
      </c>
      <c r="AK24">
        <v>22.06320094562648</v>
      </c>
      <c r="AL24">
        <v>1.6785929432013769</v>
      </c>
      <c r="AM24">
        <v>0</v>
      </c>
      <c r="AN24">
        <v>0</v>
      </c>
      <c r="AO24">
        <v>0</v>
      </c>
      <c r="AP24">
        <v>2.7142559999999998</v>
      </c>
      <c r="AQ24">
        <v>9.9886460317460326</v>
      </c>
      <c r="AR24">
        <v>0.70275362318840551</v>
      </c>
      <c r="AS24">
        <v>1.936833184656557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683.16443997509759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164.13</v>
      </c>
      <c r="L25">
        <v>9.110384453072248</v>
      </c>
      <c r="M25">
        <v>61.57</v>
      </c>
      <c r="N25">
        <v>50.36</v>
      </c>
      <c r="O25">
        <v>71.13</v>
      </c>
      <c r="P25">
        <v>26.649999999999995</v>
      </c>
      <c r="Q25">
        <v>8.7200000000000006</v>
      </c>
      <c r="R25">
        <v>17.98</v>
      </c>
      <c r="S25">
        <v>8.7900000000000009</v>
      </c>
      <c r="T25">
        <v>0</v>
      </c>
      <c r="U25">
        <v>59.97</v>
      </c>
      <c r="V25">
        <v>7.7261221252973824</v>
      </c>
      <c r="W25">
        <v>13.9</v>
      </c>
      <c r="X25">
        <v>62.88</v>
      </c>
      <c r="Y25">
        <v>0</v>
      </c>
      <c r="Z25">
        <v>0.46553272727272721</v>
      </c>
      <c r="AA25">
        <v>0</v>
      </c>
      <c r="AB25">
        <v>1.0188507126781692</v>
      </c>
      <c r="AC25">
        <v>4.1066868226794409</v>
      </c>
      <c r="AD25">
        <v>3.8650719152157467</v>
      </c>
      <c r="AE25">
        <v>20.959230885692659</v>
      </c>
      <c r="AF25">
        <v>5.9338336713995954</v>
      </c>
      <c r="AG25">
        <v>28.026076000000003</v>
      </c>
      <c r="AH25">
        <v>39.268645406546987</v>
      </c>
      <c r="AI25">
        <v>0</v>
      </c>
      <c r="AJ25">
        <v>0</v>
      </c>
      <c r="AK25">
        <v>22.06320094562648</v>
      </c>
      <c r="AL25">
        <v>1.6785929432013769</v>
      </c>
      <c r="AM25">
        <v>0</v>
      </c>
      <c r="AN25">
        <v>0</v>
      </c>
      <c r="AO25">
        <v>0</v>
      </c>
      <c r="AP25">
        <v>2.7142559999999998</v>
      </c>
      <c r="AQ25">
        <v>10.411482539682538</v>
      </c>
      <c r="AR25">
        <v>0.70275362318840551</v>
      </c>
      <c r="AS25">
        <v>1.936833184656557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706.06755395621019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164.13</v>
      </c>
      <c r="L26">
        <v>9.110384453072248</v>
      </c>
      <c r="M26">
        <v>61.57</v>
      </c>
      <c r="N26">
        <v>50.36</v>
      </c>
      <c r="O26">
        <v>71.13</v>
      </c>
      <c r="P26">
        <v>26.649999999999995</v>
      </c>
      <c r="Q26">
        <v>8.7200000000000006</v>
      </c>
      <c r="R26">
        <v>17.98</v>
      </c>
      <c r="S26">
        <v>8.7900000000000009</v>
      </c>
      <c r="T26">
        <v>0</v>
      </c>
      <c r="U26">
        <v>59.97</v>
      </c>
      <c r="V26">
        <v>7.7261221252973824</v>
      </c>
      <c r="W26">
        <v>13.9</v>
      </c>
      <c r="X26">
        <v>62.88</v>
      </c>
      <c r="Y26">
        <v>0</v>
      </c>
      <c r="Z26">
        <v>0.93106545454545442</v>
      </c>
      <c r="AA26">
        <v>5.0249113924050643</v>
      </c>
      <c r="AB26">
        <v>1.6951567891972987</v>
      </c>
      <c r="AC26">
        <v>4.1066868226794409</v>
      </c>
      <c r="AD26">
        <v>7.7301438304314933</v>
      </c>
      <c r="AE26">
        <v>20.959230885692659</v>
      </c>
      <c r="AF26">
        <v>5.9338336713995954</v>
      </c>
      <c r="AG26">
        <v>28.026076000000003</v>
      </c>
      <c r="AH26">
        <v>49.594177824709604</v>
      </c>
      <c r="AI26">
        <v>1.0804289080911231</v>
      </c>
      <c r="AJ26">
        <v>0</v>
      </c>
      <c r="AK26">
        <v>22.06320094562648</v>
      </c>
      <c r="AL26">
        <v>1.6785929432013769</v>
      </c>
      <c r="AM26">
        <v>0</v>
      </c>
      <c r="AN26">
        <v>0</v>
      </c>
      <c r="AO26">
        <v>0</v>
      </c>
      <c r="AP26">
        <v>2.7142559999999998</v>
      </c>
      <c r="AQ26">
        <v>10.203530158730159</v>
      </c>
      <c r="AR26">
        <v>0.70275362318840551</v>
      </c>
      <c r="AS26">
        <v>1.936833184656557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727.29738501292434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136.84</v>
      </c>
      <c r="L27">
        <v>5.31</v>
      </c>
      <c r="M27">
        <v>61.57</v>
      </c>
      <c r="N27">
        <v>50.36</v>
      </c>
      <c r="O27">
        <v>71.13</v>
      </c>
      <c r="P27">
        <v>26.649999999999995</v>
      </c>
      <c r="Q27">
        <v>8.7200000000000006</v>
      </c>
      <c r="R27">
        <v>17.98</v>
      </c>
      <c r="S27">
        <v>9.9600000000000009</v>
      </c>
      <c r="T27">
        <v>0</v>
      </c>
      <c r="U27">
        <v>59.97</v>
      </c>
      <c r="V27">
        <v>7.7261221252973824</v>
      </c>
      <c r="W27">
        <v>13.9</v>
      </c>
      <c r="X27">
        <v>62.88</v>
      </c>
      <c r="Y27">
        <v>0</v>
      </c>
      <c r="Z27">
        <v>2.7668454545454542</v>
      </c>
      <c r="AA27">
        <v>5.960493670886077</v>
      </c>
      <c r="AB27">
        <v>3.3903135783945975</v>
      </c>
      <c r="AC27">
        <v>8.2089814669389032</v>
      </c>
      <c r="AD27">
        <v>11.652313398940198</v>
      </c>
      <c r="AE27">
        <v>20.959230885692659</v>
      </c>
      <c r="AF27">
        <v>5.9338336713995954</v>
      </c>
      <c r="AG27">
        <v>28.026076000000003</v>
      </c>
      <c r="AH27">
        <v>59.511256599788801</v>
      </c>
      <c r="AI27">
        <v>2.6966802827965428</v>
      </c>
      <c r="AJ27">
        <v>0</v>
      </c>
      <c r="AK27">
        <v>22.06320094562648</v>
      </c>
      <c r="AL27">
        <v>1.6785929432013769</v>
      </c>
      <c r="AM27">
        <v>0</v>
      </c>
      <c r="AN27">
        <v>0</v>
      </c>
      <c r="AO27">
        <v>0</v>
      </c>
      <c r="AP27">
        <v>2.9909519999999996</v>
      </c>
      <c r="AQ27">
        <v>20.836828571428569</v>
      </c>
      <c r="AR27">
        <v>0.70275362318840551</v>
      </c>
      <c r="AS27">
        <v>1.936833184656557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732.31130840278161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136.84</v>
      </c>
      <c r="L28">
        <v>5.31</v>
      </c>
      <c r="M28">
        <v>61.57</v>
      </c>
      <c r="N28">
        <v>50.36</v>
      </c>
      <c r="O28">
        <v>71.13</v>
      </c>
      <c r="P28">
        <v>26.649999999999995</v>
      </c>
      <c r="Q28">
        <v>8.7200000000000006</v>
      </c>
      <c r="R28">
        <v>17.98</v>
      </c>
      <c r="S28">
        <v>11.190000000000001</v>
      </c>
      <c r="T28">
        <v>0</v>
      </c>
      <c r="U28">
        <v>59.97</v>
      </c>
      <c r="V28">
        <v>7.7261221252973824</v>
      </c>
      <c r="W28">
        <v>13.9</v>
      </c>
      <c r="X28">
        <v>62.88</v>
      </c>
      <c r="Y28">
        <v>0</v>
      </c>
      <c r="Z28">
        <v>8.2961445454545437</v>
      </c>
      <c r="AA28">
        <v>5.960493670886077</v>
      </c>
      <c r="AB28">
        <v>16.753945986496618</v>
      </c>
      <c r="AC28">
        <v>12.324452646458299</v>
      </c>
      <c r="AD28">
        <v>15.965382286146863</v>
      </c>
      <c r="AE28">
        <v>20.959230885692659</v>
      </c>
      <c r="AF28">
        <v>13.198620689655174</v>
      </c>
      <c r="AG28">
        <v>28.026076000000003</v>
      </c>
      <c r="AH28">
        <v>59.511256599788801</v>
      </c>
      <c r="AI28">
        <v>14.036791830322072</v>
      </c>
      <c r="AJ28">
        <v>0</v>
      </c>
      <c r="AK28">
        <v>22.06320094562648</v>
      </c>
      <c r="AL28">
        <v>1.6785929432013769</v>
      </c>
      <c r="AM28">
        <v>2.2353233308327081</v>
      </c>
      <c r="AN28">
        <v>0</v>
      </c>
      <c r="AO28">
        <v>0</v>
      </c>
      <c r="AP28">
        <v>2.9909519999999996</v>
      </c>
      <c r="AQ28">
        <v>20.836828571428569</v>
      </c>
      <c r="AR28">
        <v>1.1683278985507242</v>
      </c>
      <c r="AS28">
        <v>1.936833184656557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782.16857614049491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136.84</v>
      </c>
      <c r="L29">
        <v>5.31</v>
      </c>
      <c r="M29">
        <v>61.57</v>
      </c>
      <c r="N29">
        <v>50.36</v>
      </c>
      <c r="O29">
        <v>71.13</v>
      </c>
      <c r="P29">
        <v>26.649999999999995</v>
      </c>
      <c r="Q29">
        <v>8.7200000000000006</v>
      </c>
      <c r="R29">
        <v>17.98</v>
      </c>
      <c r="S29">
        <v>11.190000000000001</v>
      </c>
      <c r="T29">
        <v>0</v>
      </c>
      <c r="U29">
        <v>59.97</v>
      </c>
      <c r="V29">
        <v>7.7261221252973824</v>
      </c>
      <c r="W29">
        <v>13.9</v>
      </c>
      <c r="X29">
        <v>62.88</v>
      </c>
      <c r="Y29">
        <v>0</v>
      </c>
      <c r="Z29">
        <v>8.2961445454545437</v>
      </c>
      <c r="AA29">
        <v>5.960493670886077</v>
      </c>
      <c r="AB29">
        <v>16.753945986496618</v>
      </c>
      <c r="AC29">
        <v>12.324452646458299</v>
      </c>
      <c r="AD29">
        <v>15.965382286146863</v>
      </c>
      <c r="AE29">
        <v>20.959230885692659</v>
      </c>
      <c r="AF29">
        <v>13.198620689655174</v>
      </c>
      <c r="AG29">
        <v>28.026076000000003</v>
      </c>
      <c r="AH29">
        <v>59.511256599788801</v>
      </c>
      <c r="AI29">
        <v>14.036791830322072</v>
      </c>
      <c r="AJ29">
        <v>0</v>
      </c>
      <c r="AK29">
        <v>22.06320094562648</v>
      </c>
      <c r="AL29">
        <v>1.6785929432013769</v>
      </c>
      <c r="AM29">
        <v>4.4706466616654161</v>
      </c>
      <c r="AN29">
        <v>0</v>
      </c>
      <c r="AO29">
        <v>0</v>
      </c>
      <c r="AP29">
        <v>2.4419520000000001</v>
      </c>
      <c r="AQ29">
        <v>20.836828571428569</v>
      </c>
      <c r="AR29">
        <v>16.620123188405792</v>
      </c>
      <c r="AS29">
        <v>7.9844959857270306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805.35435756225331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136.84</v>
      </c>
      <c r="L30">
        <v>5.31</v>
      </c>
      <c r="M30">
        <v>61.57</v>
      </c>
      <c r="N30">
        <v>50.36</v>
      </c>
      <c r="O30">
        <v>71.13</v>
      </c>
      <c r="P30">
        <v>26.649999999999995</v>
      </c>
      <c r="Q30">
        <v>8.7200000000000006</v>
      </c>
      <c r="R30">
        <v>17.98</v>
      </c>
      <c r="S30">
        <v>11.190000000000001</v>
      </c>
      <c r="T30">
        <v>0</v>
      </c>
      <c r="U30">
        <v>59.97</v>
      </c>
      <c r="V30">
        <v>7.7261221252973824</v>
      </c>
      <c r="W30">
        <v>13.9</v>
      </c>
      <c r="X30">
        <v>65.130419447092478</v>
      </c>
      <c r="Y30">
        <v>0</v>
      </c>
      <c r="Z30">
        <v>8.2961445454545437</v>
      </c>
      <c r="AA30">
        <v>5.960493670886077</v>
      </c>
      <c r="AB30">
        <v>16.753945986496618</v>
      </c>
      <c r="AC30">
        <v>12.324452646458299</v>
      </c>
      <c r="AD30">
        <v>15.965382286146863</v>
      </c>
      <c r="AE30">
        <v>20.959230885692659</v>
      </c>
      <c r="AF30">
        <v>13.198620689655174</v>
      </c>
      <c r="AG30">
        <v>28.026076000000003</v>
      </c>
      <c r="AH30">
        <v>59.511256599788801</v>
      </c>
      <c r="AI30">
        <v>14.036791830322072</v>
      </c>
      <c r="AJ30">
        <v>0</v>
      </c>
      <c r="AK30">
        <v>22.06320094562648</v>
      </c>
      <c r="AL30">
        <v>10.049176419965576</v>
      </c>
      <c r="AM30">
        <v>4.4706466616654161</v>
      </c>
      <c r="AN30">
        <v>0</v>
      </c>
      <c r="AO30">
        <v>0</v>
      </c>
      <c r="AP30">
        <v>2.4419520000000001</v>
      </c>
      <c r="AQ30">
        <v>20.836828571428569</v>
      </c>
      <c r="AR30">
        <v>16.620123188405792</v>
      </c>
      <c r="AS30">
        <v>7.9844959857270306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815.97536048610993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136.84</v>
      </c>
      <c r="L31">
        <v>5.31</v>
      </c>
      <c r="M31">
        <v>61.57</v>
      </c>
      <c r="N31">
        <v>50.36</v>
      </c>
      <c r="O31">
        <v>71.13</v>
      </c>
      <c r="P31">
        <v>26.649999999999995</v>
      </c>
      <c r="Q31">
        <v>5.0600000000000005</v>
      </c>
      <c r="R31">
        <v>17.98</v>
      </c>
      <c r="S31">
        <v>6.28</v>
      </c>
      <c r="T31">
        <v>0</v>
      </c>
      <c r="U31">
        <v>59.97</v>
      </c>
      <c r="V31">
        <v>7.7261221252973824</v>
      </c>
      <c r="W31">
        <v>13.9</v>
      </c>
      <c r="X31">
        <v>62.88</v>
      </c>
      <c r="Y31">
        <v>0</v>
      </c>
      <c r="Z31">
        <v>8.2961445454545437</v>
      </c>
      <c r="AA31">
        <v>5.0249113924050643</v>
      </c>
      <c r="AB31">
        <v>16.753945986496618</v>
      </c>
      <c r="AC31">
        <v>12.324452646458299</v>
      </c>
      <c r="AD31">
        <v>15.965382286146863</v>
      </c>
      <c r="AE31">
        <v>20.959230885692659</v>
      </c>
      <c r="AF31">
        <v>13.198620689655174</v>
      </c>
      <c r="AG31">
        <v>28.026076000000003</v>
      </c>
      <c r="AH31">
        <v>59.511256599788801</v>
      </c>
      <c r="AI31">
        <v>14.036791830322072</v>
      </c>
      <c r="AJ31">
        <v>0</v>
      </c>
      <c r="AK31">
        <v>22.06320094562648</v>
      </c>
      <c r="AL31">
        <v>57.176605851979339</v>
      </c>
      <c r="AM31">
        <v>4.4706466616654161</v>
      </c>
      <c r="AN31">
        <v>0</v>
      </c>
      <c r="AO31">
        <v>0</v>
      </c>
      <c r="AP31">
        <v>2.4419520000000001</v>
      </c>
      <c r="AQ31">
        <v>20.836828571428569</v>
      </c>
      <c r="AR31">
        <v>1.1683278985507242</v>
      </c>
      <c r="AS31">
        <v>7.9844959857270306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835.89499290269521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136.84</v>
      </c>
      <c r="L32">
        <v>5.31</v>
      </c>
      <c r="M32">
        <v>61.57</v>
      </c>
      <c r="N32">
        <v>50.36</v>
      </c>
      <c r="O32">
        <v>71.13</v>
      </c>
      <c r="P32">
        <v>26.649999999999995</v>
      </c>
      <c r="Q32">
        <v>5.0600000000000005</v>
      </c>
      <c r="R32">
        <v>17.98</v>
      </c>
      <c r="S32">
        <v>6.28</v>
      </c>
      <c r="T32">
        <v>0</v>
      </c>
      <c r="U32">
        <v>59.97</v>
      </c>
      <c r="V32">
        <v>7.7261221252973824</v>
      </c>
      <c r="W32">
        <v>13.9</v>
      </c>
      <c r="X32">
        <v>62.88</v>
      </c>
      <c r="Y32">
        <v>0</v>
      </c>
      <c r="Z32">
        <v>8.2961445454545437</v>
      </c>
      <c r="AA32">
        <v>0</v>
      </c>
      <c r="AB32">
        <v>16.753945986496618</v>
      </c>
      <c r="AC32">
        <v>12.324452646458299</v>
      </c>
      <c r="AD32">
        <v>15.965382286146863</v>
      </c>
      <c r="AE32">
        <v>20.959230885692659</v>
      </c>
      <c r="AF32">
        <v>13.198620689655174</v>
      </c>
      <c r="AG32">
        <v>28.026076000000003</v>
      </c>
      <c r="AH32">
        <v>59.511256599788801</v>
      </c>
      <c r="AI32">
        <v>14.036791830322072</v>
      </c>
      <c r="AJ32">
        <v>0</v>
      </c>
      <c r="AK32">
        <v>22.06320094562648</v>
      </c>
      <c r="AL32">
        <v>57.176605851979339</v>
      </c>
      <c r="AM32">
        <v>2.2353233308327081</v>
      </c>
      <c r="AN32">
        <v>0</v>
      </c>
      <c r="AO32">
        <v>0</v>
      </c>
      <c r="AP32">
        <v>2.4419520000000001</v>
      </c>
      <c r="AQ32">
        <v>20.836828571428569</v>
      </c>
      <c r="AR32">
        <v>0.70275362318840551</v>
      </c>
      <c r="AS32">
        <v>7.9844959857270306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828.16918390409501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136.84</v>
      </c>
      <c r="L33">
        <v>5.31</v>
      </c>
      <c r="M33">
        <v>61.57</v>
      </c>
      <c r="N33">
        <v>50.36</v>
      </c>
      <c r="O33">
        <v>71.13</v>
      </c>
      <c r="P33">
        <v>26.649999999999995</v>
      </c>
      <c r="Q33">
        <v>5.0600000000000005</v>
      </c>
      <c r="R33">
        <v>17.98</v>
      </c>
      <c r="S33">
        <v>6.28</v>
      </c>
      <c r="T33">
        <v>0</v>
      </c>
      <c r="U33">
        <v>59.97</v>
      </c>
      <c r="V33">
        <v>7.7261221252973824</v>
      </c>
      <c r="W33">
        <v>13.895112517580872</v>
      </c>
      <c r="X33">
        <v>62.88</v>
      </c>
      <c r="Y33">
        <v>0</v>
      </c>
      <c r="Z33">
        <v>2.7668454545454542</v>
      </c>
      <c r="AA33">
        <v>0</v>
      </c>
      <c r="AB33">
        <v>11.167833458364589</v>
      </c>
      <c r="AC33">
        <v>8.2089814669389032</v>
      </c>
      <c r="AD33">
        <v>11.652313398940198</v>
      </c>
      <c r="AE33">
        <v>13.975748675246027</v>
      </c>
      <c r="AF33">
        <v>5.9338336713995954</v>
      </c>
      <c r="AG33">
        <v>28.026076000000003</v>
      </c>
      <c r="AH33">
        <v>48.18874593453009</v>
      </c>
      <c r="AI33">
        <v>14.036791830322072</v>
      </c>
      <c r="AJ33">
        <v>0</v>
      </c>
      <c r="AK33">
        <v>22.06320094562648</v>
      </c>
      <c r="AL33">
        <v>57.176605851979339</v>
      </c>
      <c r="AM33">
        <v>0</v>
      </c>
      <c r="AN33">
        <v>0</v>
      </c>
      <c r="AO33">
        <v>0</v>
      </c>
      <c r="AP33">
        <v>2.4419520000000001</v>
      </c>
      <c r="AQ33">
        <v>9.9886460317460326</v>
      </c>
      <c r="AR33">
        <v>0.70275362318840551</v>
      </c>
      <c r="AS33">
        <v>7.9844959857270306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769.9660589714324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136.84</v>
      </c>
      <c r="L34">
        <v>5.31</v>
      </c>
      <c r="M34">
        <v>61.57</v>
      </c>
      <c r="N34">
        <v>50.36</v>
      </c>
      <c r="O34">
        <v>71.13</v>
      </c>
      <c r="P34">
        <v>26.649999999999995</v>
      </c>
      <c r="Q34">
        <v>5.0600000000000005</v>
      </c>
      <c r="R34">
        <v>17.98</v>
      </c>
      <c r="S34">
        <v>6.28</v>
      </c>
      <c r="T34">
        <v>0</v>
      </c>
      <c r="U34">
        <v>59.97</v>
      </c>
      <c r="V34">
        <v>7.7261221252973824</v>
      </c>
      <c r="W34">
        <v>13.9</v>
      </c>
      <c r="X34">
        <v>62.88</v>
      </c>
      <c r="Y34">
        <v>0</v>
      </c>
      <c r="Z34">
        <v>0.46553272727272721</v>
      </c>
      <c r="AA34">
        <v>0</v>
      </c>
      <c r="AB34">
        <v>5.0898619654913713</v>
      </c>
      <c r="AC34">
        <v>4.1066868226794409</v>
      </c>
      <c r="AD34">
        <v>7.7301438304314933</v>
      </c>
      <c r="AE34">
        <v>13.975748675246027</v>
      </c>
      <c r="AF34">
        <v>5.9338336713995954</v>
      </c>
      <c r="AG34">
        <v>28.026076000000003</v>
      </c>
      <c r="AH34">
        <v>36.220614994720165</v>
      </c>
      <c r="AI34">
        <v>2.1564658287509815</v>
      </c>
      <c r="AJ34">
        <v>0</v>
      </c>
      <c r="AK34">
        <v>22.06320094562648</v>
      </c>
      <c r="AL34">
        <v>57.176605851979339</v>
      </c>
      <c r="AM34">
        <v>0</v>
      </c>
      <c r="AN34">
        <v>0</v>
      </c>
      <c r="AO34">
        <v>0</v>
      </c>
      <c r="AP34">
        <v>2.4419520000000001</v>
      </c>
      <c r="AQ34">
        <v>0</v>
      </c>
      <c r="AR34">
        <v>0.70275362318840551</v>
      </c>
      <c r="AS34">
        <v>7.9844959857270306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719.73009504781044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136.84</v>
      </c>
      <c r="L35">
        <v>5.31</v>
      </c>
      <c r="M35">
        <v>61.57</v>
      </c>
      <c r="N35">
        <v>50.36</v>
      </c>
      <c r="O35">
        <v>71.13</v>
      </c>
      <c r="P35">
        <v>26.649999999999995</v>
      </c>
      <c r="Q35">
        <v>8.7200000000000006</v>
      </c>
      <c r="R35">
        <v>17.98</v>
      </c>
      <c r="S35">
        <v>11.190000000000001</v>
      </c>
      <c r="T35">
        <v>0</v>
      </c>
      <c r="U35">
        <v>59.97</v>
      </c>
      <c r="V35">
        <v>7.7261221252973824</v>
      </c>
      <c r="W35">
        <v>13.9</v>
      </c>
      <c r="X35">
        <v>62.88</v>
      </c>
      <c r="Y35">
        <v>0</v>
      </c>
      <c r="Z35">
        <v>0</v>
      </c>
      <c r="AA35">
        <v>0</v>
      </c>
      <c r="AB35">
        <v>5.0898619654913713</v>
      </c>
      <c r="AC35">
        <v>4.1066868226794409</v>
      </c>
      <c r="AD35">
        <v>3.8650719152157467</v>
      </c>
      <c r="AE35">
        <v>13.975748675246027</v>
      </c>
      <c r="AF35">
        <v>5.9338336713995954</v>
      </c>
      <c r="AG35">
        <v>28.026076000000003</v>
      </c>
      <c r="AH35">
        <v>31.363091024287218</v>
      </c>
      <c r="AI35">
        <v>1.0804289080911231</v>
      </c>
      <c r="AJ35">
        <v>0</v>
      </c>
      <c r="AK35">
        <v>22.06320094562648</v>
      </c>
      <c r="AL35">
        <v>10.049176419965576</v>
      </c>
      <c r="AM35">
        <v>0</v>
      </c>
      <c r="AN35">
        <v>0</v>
      </c>
      <c r="AO35">
        <v>0</v>
      </c>
      <c r="AP35">
        <v>2.4419520000000001</v>
      </c>
      <c r="AQ35">
        <v>0</v>
      </c>
      <c r="AR35">
        <v>0.70275362318840551</v>
      </c>
      <c r="AS35">
        <v>1.936833184656557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664.86083728114477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136.84</v>
      </c>
      <c r="L36">
        <v>5.31</v>
      </c>
      <c r="M36">
        <v>61.57</v>
      </c>
      <c r="N36">
        <v>50.36</v>
      </c>
      <c r="O36">
        <v>71.13</v>
      </c>
      <c r="P36">
        <v>26.649999999999995</v>
      </c>
      <c r="Q36">
        <v>8.7200000000000006</v>
      </c>
      <c r="R36">
        <v>17.98</v>
      </c>
      <c r="S36">
        <v>11.190000000000001</v>
      </c>
      <c r="T36">
        <v>0</v>
      </c>
      <c r="U36">
        <v>59.97</v>
      </c>
      <c r="V36">
        <v>7.7261221252973824</v>
      </c>
      <c r="W36">
        <v>13.9</v>
      </c>
      <c r="X36">
        <v>62.88</v>
      </c>
      <c r="Y36">
        <v>0</v>
      </c>
      <c r="Z36">
        <v>0</v>
      </c>
      <c r="AA36">
        <v>0</v>
      </c>
      <c r="AB36">
        <v>5.0898619654913713</v>
      </c>
      <c r="AC36">
        <v>4.1066868226794409</v>
      </c>
      <c r="AD36">
        <v>3.8650719152157467</v>
      </c>
      <c r="AE36">
        <v>13.975748675246027</v>
      </c>
      <c r="AF36">
        <v>5.9338336713995954</v>
      </c>
      <c r="AG36">
        <v>28.026076000000003</v>
      </c>
      <c r="AH36">
        <v>17.668914044350576</v>
      </c>
      <c r="AI36">
        <v>0</v>
      </c>
      <c r="AJ36">
        <v>0</v>
      </c>
      <c r="AK36">
        <v>22.06320094562648</v>
      </c>
      <c r="AL36">
        <v>9.20614974182444</v>
      </c>
      <c r="AM36">
        <v>0</v>
      </c>
      <c r="AN36">
        <v>0</v>
      </c>
      <c r="AO36">
        <v>0</v>
      </c>
      <c r="AP36">
        <v>2.4419520000000001</v>
      </c>
      <c r="AQ36">
        <v>0</v>
      </c>
      <c r="AR36">
        <v>0.70275362318840551</v>
      </c>
      <c r="AS36">
        <v>1.936833184656557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649.24320471497595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136.84</v>
      </c>
      <c r="L37">
        <v>5.31</v>
      </c>
      <c r="M37">
        <v>61.57</v>
      </c>
      <c r="N37">
        <v>50.36</v>
      </c>
      <c r="O37">
        <v>71.13</v>
      </c>
      <c r="P37">
        <v>26.649999999999995</v>
      </c>
      <c r="Q37">
        <v>8.7200000000000006</v>
      </c>
      <c r="R37">
        <v>17.98</v>
      </c>
      <c r="S37">
        <v>11.190000000000001</v>
      </c>
      <c r="T37">
        <v>0</v>
      </c>
      <c r="U37">
        <v>59.97</v>
      </c>
      <c r="V37">
        <v>7.7261221252973824</v>
      </c>
      <c r="W37">
        <v>13.9</v>
      </c>
      <c r="X37">
        <v>62.88</v>
      </c>
      <c r="Y37">
        <v>0</v>
      </c>
      <c r="Z37">
        <v>0</v>
      </c>
      <c r="AA37">
        <v>0</v>
      </c>
      <c r="AB37">
        <v>5.0898619654913713</v>
      </c>
      <c r="AC37">
        <v>4.1066868226794409</v>
      </c>
      <c r="AD37">
        <v>3.8650719152157467</v>
      </c>
      <c r="AE37">
        <v>13.975748675246027</v>
      </c>
      <c r="AF37">
        <v>5.9338336713995954</v>
      </c>
      <c r="AG37">
        <v>28.026076000000003</v>
      </c>
      <c r="AH37">
        <v>9.9170787750791956</v>
      </c>
      <c r="AI37">
        <v>0</v>
      </c>
      <c r="AJ37">
        <v>0</v>
      </c>
      <c r="AK37">
        <v>22.06320094562648</v>
      </c>
      <c r="AL37">
        <v>9.20614974182444</v>
      </c>
      <c r="AM37">
        <v>0</v>
      </c>
      <c r="AN37">
        <v>0</v>
      </c>
      <c r="AO37">
        <v>0</v>
      </c>
      <c r="AP37">
        <v>2.4419520000000001</v>
      </c>
      <c r="AQ37">
        <v>0</v>
      </c>
      <c r="AR37">
        <v>0.70275362318840551</v>
      </c>
      <c r="AS37">
        <v>1.936833184656557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641.49136944570455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136.84</v>
      </c>
      <c r="L38">
        <v>5.31</v>
      </c>
      <c r="M38">
        <v>61.57</v>
      </c>
      <c r="N38">
        <v>50.36</v>
      </c>
      <c r="O38">
        <v>71.13</v>
      </c>
      <c r="P38">
        <v>26.649999999999995</v>
      </c>
      <c r="Q38">
        <v>8.7200000000000006</v>
      </c>
      <c r="R38">
        <v>17.98</v>
      </c>
      <c r="S38">
        <v>11.190000000000001</v>
      </c>
      <c r="T38">
        <v>0</v>
      </c>
      <c r="U38">
        <v>59.97</v>
      </c>
      <c r="V38">
        <v>7.7261221252973824</v>
      </c>
      <c r="W38">
        <v>13.9</v>
      </c>
      <c r="X38">
        <v>62.88</v>
      </c>
      <c r="Y38">
        <v>0</v>
      </c>
      <c r="Z38">
        <v>0</v>
      </c>
      <c r="AA38">
        <v>0</v>
      </c>
      <c r="AB38">
        <v>5.0898619654913713</v>
      </c>
      <c r="AC38">
        <v>4.1066868226794409</v>
      </c>
      <c r="AD38">
        <v>3.8650719152157467</v>
      </c>
      <c r="AE38">
        <v>13.975748675246027</v>
      </c>
      <c r="AF38">
        <v>5.9338336713995954</v>
      </c>
      <c r="AG38">
        <v>28.026076000000003</v>
      </c>
      <c r="AH38">
        <v>9.9170787750791956</v>
      </c>
      <c r="AI38">
        <v>0</v>
      </c>
      <c r="AJ38">
        <v>0</v>
      </c>
      <c r="AK38">
        <v>22.06320094562648</v>
      </c>
      <c r="AL38">
        <v>9.20614974182444</v>
      </c>
      <c r="AM38">
        <v>0</v>
      </c>
      <c r="AN38">
        <v>0</v>
      </c>
      <c r="AO38">
        <v>0</v>
      </c>
      <c r="AP38">
        <v>2.4419520000000001</v>
      </c>
      <c r="AQ38">
        <v>0</v>
      </c>
      <c r="AR38">
        <v>0.70275362318840551</v>
      </c>
      <c r="AS38">
        <v>1.936833184656557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641.49136944570455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136.84</v>
      </c>
      <c r="L39">
        <v>5.31</v>
      </c>
      <c r="M39">
        <v>61.57</v>
      </c>
      <c r="N39">
        <v>50.36</v>
      </c>
      <c r="O39">
        <v>71.13</v>
      </c>
      <c r="P39">
        <v>26.649999999999995</v>
      </c>
      <c r="Q39">
        <v>8.7200000000000006</v>
      </c>
      <c r="R39">
        <v>17.98</v>
      </c>
      <c r="S39">
        <v>11.190000000000001</v>
      </c>
      <c r="T39">
        <v>0</v>
      </c>
      <c r="U39">
        <v>59.97</v>
      </c>
      <c r="V39">
        <v>7.7261221252973824</v>
      </c>
      <c r="W39">
        <v>13.9</v>
      </c>
      <c r="X39">
        <v>62.88</v>
      </c>
      <c r="Y39">
        <v>0</v>
      </c>
      <c r="Z39">
        <v>0</v>
      </c>
      <c r="AA39">
        <v>0</v>
      </c>
      <c r="AB39">
        <v>0.79487921980495102</v>
      </c>
      <c r="AC39">
        <v>0</v>
      </c>
      <c r="AD39">
        <v>0</v>
      </c>
      <c r="AE39">
        <v>6.9878743376230137</v>
      </c>
      <c r="AF39">
        <v>5.9338336713995954</v>
      </c>
      <c r="AG39">
        <v>28.026076000000003</v>
      </c>
      <c r="AH39">
        <v>9.9170787750791956</v>
      </c>
      <c r="AI39">
        <v>0</v>
      </c>
      <c r="AJ39">
        <v>0</v>
      </c>
      <c r="AK39">
        <v>22.06320094562648</v>
      </c>
      <c r="AL39">
        <v>9.20614974182444</v>
      </c>
      <c r="AM39">
        <v>0</v>
      </c>
      <c r="AN39">
        <v>0</v>
      </c>
      <c r="AO39">
        <v>0</v>
      </c>
      <c r="AP39">
        <v>2.4419520000000001</v>
      </c>
      <c r="AQ39">
        <v>0</v>
      </c>
      <c r="AR39">
        <v>1.1683278985507242</v>
      </c>
      <c r="AS39">
        <v>1.936833184656557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622.70232789986221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136.84</v>
      </c>
      <c r="L40">
        <v>5.31</v>
      </c>
      <c r="M40">
        <v>61.57</v>
      </c>
      <c r="N40">
        <v>50.36</v>
      </c>
      <c r="O40">
        <v>71.13</v>
      </c>
      <c r="P40">
        <v>26.649999999999995</v>
      </c>
      <c r="Q40">
        <v>8.7200000000000006</v>
      </c>
      <c r="R40">
        <v>17.98</v>
      </c>
      <c r="S40">
        <v>11.190000000000001</v>
      </c>
      <c r="T40">
        <v>0</v>
      </c>
      <c r="U40">
        <v>59.97</v>
      </c>
      <c r="V40">
        <v>7.7261221252973824</v>
      </c>
      <c r="W40">
        <v>13.9</v>
      </c>
      <c r="X40">
        <v>62.88</v>
      </c>
      <c r="Y40">
        <v>0</v>
      </c>
      <c r="Z40">
        <v>0</v>
      </c>
      <c r="AA40">
        <v>0</v>
      </c>
      <c r="AB40">
        <v>0.79487921980495102</v>
      </c>
      <c r="AC40">
        <v>0</v>
      </c>
      <c r="AD40">
        <v>0</v>
      </c>
      <c r="AE40">
        <v>6.9878743376230137</v>
      </c>
      <c r="AF40">
        <v>5.9338336713995954</v>
      </c>
      <c r="AG40">
        <v>28.026076000000003</v>
      </c>
      <c r="AH40">
        <v>9.9170787750791956</v>
      </c>
      <c r="AI40">
        <v>0</v>
      </c>
      <c r="AJ40">
        <v>0</v>
      </c>
      <c r="AK40">
        <v>22.06320094562648</v>
      </c>
      <c r="AL40">
        <v>9.20614974182444</v>
      </c>
      <c r="AM40">
        <v>0</v>
      </c>
      <c r="AN40">
        <v>0</v>
      </c>
      <c r="AO40">
        <v>0</v>
      </c>
      <c r="AP40">
        <v>2.4419520000000001</v>
      </c>
      <c r="AQ40">
        <v>0</v>
      </c>
      <c r="AR40">
        <v>16.620123188405792</v>
      </c>
      <c r="AS40">
        <v>1.936833184656557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638.15412318971732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136.84</v>
      </c>
      <c r="L41">
        <v>5.31</v>
      </c>
      <c r="M41">
        <v>61.57</v>
      </c>
      <c r="N41">
        <v>50.359999999999992</v>
      </c>
      <c r="O41">
        <v>71.13</v>
      </c>
      <c r="P41">
        <v>26.65</v>
      </c>
      <c r="Q41">
        <v>8.7200000000000006</v>
      </c>
      <c r="R41">
        <v>17.98</v>
      </c>
      <c r="S41">
        <v>11.190000000000001</v>
      </c>
      <c r="T41">
        <v>0</v>
      </c>
      <c r="U41">
        <v>59.97</v>
      </c>
      <c r="V41">
        <v>7.7261221252973824</v>
      </c>
      <c r="W41">
        <v>13.9</v>
      </c>
      <c r="X41">
        <v>62.88</v>
      </c>
      <c r="Y41">
        <v>0</v>
      </c>
      <c r="Z41">
        <v>0</v>
      </c>
      <c r="AA41">
        <v>0</v>
      </c>
      <c r="AB41">
        <v>0.79487921980495102</v>
      </c>
      <c r="AC41">
        <v>0</v>
      </c>
      <c r="AD41">
        <v>0</v>
      </c>
      <c r="AE41">
        <v>6.9878743376230137</v>
      </c>
      <c r="AF41">
        <v>5.9338336713995954</v>
      </c>
      <c r="AG41">
        <v>28.026076000000003</v>
      </c>
      <c r="AH41">
        <v>9.9170787750791956</v>
      </c>
      <c r="AI41">
        <v>0</v>
      </c>
      <c r="AJ41">
        <v>0</v>
      </c>
      <c r="AK41">
        <v>22.06320094562648</v>
      </c>
      <c r="AL41">
        <v>9.20614974182444</v>
      </c>
      <c r="AM41">
        <v>0</v>
      </c>
      <c r="AN41">
        <v>0</v>
      </c>
      <c r="AO41">
        <v>0</v>
      </c>
      <c r="AP41">
        <v>2.4419520000000001</v>
      </c>
      <c r="AQ41">
        <v>0</v>
      </c>
      <c r="AR41">
        <v>16.620123188405792</v>
      </c>
      <c r="AS41">
        <v>1.936833184656557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638.15412318971732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136.84</v>
      </c>
      <c r="L42">
        <v>5.31</v>
      </c>
      <c r="M42">
        <v>61.57</v>
      </c>
      <c r="N42">
        <v>50.359999999999992</v>
      </c>
      <c r="O42">
        <v>71.13</v>
      </c>
      <c r="P42">
        <v>26.65</v>
      </c>
      <c r="Q42">
        <v>8.7200000000000006</v>
      </c>
      <c r="R42">
        <v>17.98</v>
      </c>
      <c r="S42">
        <v>11.190000000000001</v>
      </c>
      <c r="T42">
        <v>0</v>
      </c>
      <c r="U42">
        <v>59.970000000000013</v>
      </c>
      <c r="V42">
        <v>7.7261221252973824</v>
      </c>
      <c r="W42">
        <v>13.9</v>
      </c>
      <c r="X42">
        <v>62.88</v>
      </c>
      <c r="Y42">
        <v>0</v>
      </c>
      <c r="Z42">
        <v>0</v>
      </c>
      <c r="AA42">
        <v>0</v>
      </c>
      <c r="AB42">
        <v>0.79487921980495102</v>
      </c>
      <c r="AC42">
        <v>0</v>
      </c>
      <c r="AD42">
        <v>0</v>
      </c>
      <c r="AE42">
        <v>6.9878743376230137</v>
      </c>
      <c r="AF42">
        <v>5.9338336713995954</v>
      </c>
      <c r="AG42">
        <v>28.026076000000003</v>
      </c>
      <c r="AH42">
        <v>9.9170787750791956</v>
      </c>
      <c r="AI42">
        <v>0</v>
      </c>
      <c r="AJ42">
        <v>0</v>
      </c>
      <c r="AK42">
        <v>22.06320094562648</v>
      </c>
      <c r="AL42">
        <v>9.20614974182444</v>
      </c>
      <c r="AM42">
        <v>0</v>
      </c>
      <c r="AN42">
        <v>0</v>
      </c>
      <c r="AO42">
        <v>0</v>
      </c>
      <c r="AP42">
        <v>2.4419520000000001</v>
      </c>
      <c r="AQ42">
        <v>0</v>
      </c>
      <c r="AR42">
        <v>1.1683278985507242</v>
      </c>
      <c r="AS42">
        <v>1.936833184656557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622.70232789986221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136.84</v>
      </c>
      <c r="L43">
        <v>5.31</v>
      </c>
      <c r="M43">
        <v>61.57</v>
      </c>
      <c r="N43">
        <v>50.359999999999992</v>
      </c>
      <c r="O43">
        <v>71.13</v>
      </c>
      <c r="P43">
        <v>26.65</v>
      </c>
      <c r="Q43">
        <v>8.7200000000000006</v>
      </c>
      <c r="R43">
        <v>17.98</v>
      </c>
      <c r="S43">
        <v>11.190000000000001</v>
      </c>
      <c r="T43">
        <v>0</v>
      </c>
      <c r="U43">
        <v>59.970000000000013</v>
      </c>
      <c r="V43">
        <v>7.7261221252973824</v>
      </c>
      <c r="W43">
        <v>13.9</v>
      </c>
      <c r="X43">
        <v>62.88</v>
      </c>
      <c r="Y43">
        <v>0</v>
      </c>
      <c r="Z43">
        <v>0</v>
      </c>
      <c r="AA43">
        <v>0</v>
      </c>
      <c r="AB43">
        <v>0.79487921980495102</v>
      </c>
      <c r="AC43">
        <v>0</v>
      </c>
      <c r="AD43">
        <v>0</v>
      </c>
      <c r="AE43">
        <v>6.9878743376230137</v>
      </c>
      <c r="AF43">
        <v>5.9338336713995954</v>
      </c>
      <c r="AG43">
        <v>28.026076000000003</v>
      </c>
      <c r="AH43">
        <v>9.9170787750791956</v>
      </c>
      <c r="AI43">
        <v>0</v>
      </c>
      <c r="AJ43">
        <v>0</v>
      </c>
      <c r="AK43">
        <v>22.06320094562648</v>
      </c>
      <c r="AL43">
        <v>9.20614974182444</v>
      </c>
      <c r="AM43">
        <v>0</v>
      </c>
      <c r="AN43">
        <v>0</v>
      </c>
      <c r="AO43">
        <v>0</v>
      </c>
      <c r="AP43">
        <v>5.0551919999999999</v>
      </c>
      <c r="AQ43">
        <v>0</v>
      </c>
      <c r="AR43">
        <v>0.70275362318840551</v>
      </c>
      <c r="AS43">
        <v>1.936833184656557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624.84999362449992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136.84</v>
      </c>
      <c r="L44">
        <v>5.31</v>
      </c>
      <c r="M44">
        <v>61.57</v>
      </c>
      <c r="N44">
        <v>50.359999999999992</v>
      </c>
      <c r="O44">
        <v>71.13</v>
      </c>
      <c r="P44">
        <v>26.65</v>
      </c>
      <c r="Q44">
        <v>8.7200000000000006</v>
      </c>
      <c r="R44">
        <v>17.98</v>
      </c>
      <c r="S44">
        <v>11.190000000000001</v>
      </c>
      <c r="T44">
        <v>0</v>
      </c>
      <c r="U44">
        <v>59.970000000000013</v>
      </c>
      <c r="V44">
        <v>7.7261221252973824</v>
      </c>
      <c r="W44">
        <v>13.895112517580872</v>
      </c>
      <c r="X44">
        <v>62.88</v>
      </c>
      <c r="Y44">
        <v>0</v>
      </c>
      <c r="Z44">
        <v>0</v>
      </c>
      <c r="AA44">
        <v>0</v>
      </c>
      <c r="AB44">
        <v>0.79487921980495102</v>
      </c>
      <c r="AC44">
        <v>0</v>
      </c>
      <c r="AD44">
        <v>0</v>
      </c>
      <c r="AE44">
        <v>6.9878743376230137</v>
      </c>
      <c r="AF44">
        <v>5.9338336713995954</v>
      </c>
      <c r="AG44">
        <v>28.026076000000003</v>
      </c>
      <c r="AH44">
        <v>9.9170787750791956</v>
      </c>
      <c r="AI44">
        <v>0</v>
      </c>
      <c r="AJ44">
        <v>0</v>
      </c>
      <c r="AK44">
        <v>22.06320094562648</v>
      </c>
      <c r="AL44">
        <v>9.20614974182444</v>
      </c>
      <c r="AM44">
        <v>0</v>
      </c>
      <c r="AN44">
        <v>0</v>
      </c>
      <c r="AO44">
        <v>0</v>
      </c>
      <c r="AP44">
        <v>5.0551919999999999</v>
      </c>
      <c r="AQ44">
        <v>0</v>
      </c>
      <c r="AR44">
        <v>0.70275362318840551</v>
      </c>
      <c r="AS44">
        <v>1.936833184656557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624.84510614208079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136.84</v>
      </c>
      <c r="L45">
        <v>5.31</v>
      </c>
      <c r="M45">
        <v>61.57</v>
      </c>
      <c r="N45">
        <v>50.359999999999992</v>
      </c>
      <c r="O45">
        <v>71.13</v>
      </c>
      <c r="P45">
        <v>26.65</v>
      </c>
      <c r="Q45">
        <v>5.0600000000000005</v>
      </c>
      <c r="R45">
        <v>9.3699999999999992</v>
      </c>
      <c r="S45">
        <v>6.28</v>
      </c>
      <c r="T45">
        <v>0</v>
      </c>
      <c r="U45">
        <v>59.970000000000013</v>
      </c>
      <c r="V45">
        <v>7.7261221252973824</v>
      </c>
      <c r="W45">
        <v>13.895112517580872</v>
      </c>
      <c r="X45">
        <v>62.88</v>
      </c>
      <c r="Y45">
        <v>0</v>
      </c>
      <c r="Z45">
        <v>0</v>
      </c>
      <c r="AA45">
        <v>0</v>
      </c>
      <c r="AB45">
        <v>0.79487921980495102</v>
      </c>
      <c r="AC45">
        <v>0</v>
      </c>
      <c r="AD45">
        <v>0</v>
      </c>
      <c r="AE45">
        <v>6.9878743376230137</v>
      </c>
      <c r="AF45">
        <v>5.9338336713995954</v>
      </c>
      <c r="AG45">
        <v>28.026076000000003</v>
      </c>
      <c r="AH45">
        <v>9.9170787750791956</v>
      </c>
      <c r="AI45">
        <v>0</v>
      </c>
      <c r="AJ45">
        <v>0</v>
      </c>
      <c r="AK45">
        <v>22.06320094562648</v>
      </c>
      <c r="AL45">
        <v>9.20614974182444</v>
      </c>
      <c r="AM45">
        <v>0</v>
      </c>
      <c r="AN45">
        <v>0</v>
      </c>
      <c r="AO45">
        <v>0</v>
      </c>
      <c r="AP45">
        <v>2.4419520000000001</v>
      </c>
      <c r="AQ45">
        <v>0</v>
      </c>
      <c r="AR45">
        <v>0.70275362318840551</v>
      </c>
      <c r="AS45">
        <v>1.936833184656557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605.05186614208071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136.84</v>
      </c>
      <c r="L46">
        <v>5.31</v>
      </c>
      <c r="M46">
        <v>61.57</v>
      </c>
      <c r="N46">
        <v>50.359999999999992</v>
      </c>
      <c r="O46">
        <v>71.13</v>
      </c>
      <c r="P46">
        <v>26.65</v>
      </c>
      <c r="Q46">
        <v>5.0600000000000005</v>
      </c>
      <c r="R46">
        <v>9.3699999999999992</v>
      </c>
      <c r="S46">
        <v>6.28</v>
      </c>
      <c r="T46">
        <v>0</v>
      </c>
      <c r="U46">
        <v>59.970000000000013</v>
      </c>
      <c r="V46">
        <v>7.7261221252973824</v>
      </c>
      <c r="W46">
        <v>13.895112517580872</v>
      </c>
      <c r="X46">
        <v>62.88</v>
      </c>
      <c r="Y46">
        <v>0</v>
      </c>
      <c r="Z46">
        <v>0</v>
      </c>
      <c r="AA46">
        <v>0</v>
      </c>
      <c r="AB46">
        <v>0.79487921980495102</v>
      </c>
      <c r="AC46">
        <v>0</v>
      </c>
      <c r="AD46">
        <v>0</v>
      </c>
      <c r="AE46">
        <v>6.9878743376230137</v>
      </c>
      <c r="AF46">
        <v>5.9338336713995954</v>
      </c>
      <c r="AG46">
        <v>28.026076000000003</v>
      </c>
      <c r="AH46">
        <v>9.9170787750791956</v>
      </c>
      <c r="AI46">
        <v>0</v>
      </c>
      <c r="AJ46">
        <v>0</v>
      </c>
      <c r="AK46">
        <v>22.06320094562648</v>
      </c>
      <c r="AL46">
        <v>9.20614974182444</v>
      </c>
      <c r="AM46">
        <v>0</v>
      </c>
      <c r="AN46">
        <v>0</v>
      </c>
      <c r="AO46">
        <v>0</v>
      </c>
      <c r="AP46">
        <v>2.4419520000000001</v>
      </c>
      <c r="AQ46">
        <v>0</v>
      </c>
      <c r="AR46">
        <v>0.70275362318840551</v>
      </c>
      <c r="AS46">
        <v>1.936833184656557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605.05186614208071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136.84</v>
      </c>
      <c r="L47">
        <v>5.31</v>
      </c>
      <c r="M47">
        <v>61.57</v>
      </c>
      <c r="N47">
        <v>50.359999999999992</v>
      </c>
      <c r="O47">
        <v>71.13</v>
      </c>
      <c r="P47">
        <v>26.65</v>
      </c>
      <c r="Q47">
        <v>5.0600000000000005</v>
      </c>
      <c r="R47">
        <v>9.3699999999999992</v>
      </c>
      <c r="S47">
        <v>6.28</v>
      </c>
      <c r="T47">
        <v>0</v>
      </c>
      <c r="U47">
        <v>59.970000000000013</v>
      </c>
      <c r="V47">
        <v>7.7261221252973824</v>
      </c>
      <c r="W47">
        <v>13.895112517580872</v>
      </c>
      <c r="X47">
        <v>62.88</v>
      </c>
      <c r="Y47">
        <v>0</v>
      </c>
      <c r="Z47">
        <v>0</v>
      </c>
      <c r="AA47">
        <v>0</v>
      </c>
      <c r="AB47">
        <v>0.79487921980495102</v>
      </c>
      <c r="AC47">
        <v>0</v>
      </c>
      <c r="AD47">
        <v>0</v>
      </c>
      <c r="AE47">
        <v>6.9878743376230137</v>
      </c>
      <c r="AF47">
        <v>5.9338336713995954</v>
      </c>
      <c r="AG47">
        <v>28.026076000000003</v>
      </c>
      <c r="AH47">
        <v>9.9170787750791956</v>
      </c>
      <c r="AI47">
        <v>0</v>
      </c>
      <c r="AJ47">
        <v>0</v>
      </c>
      <c r="AK47">
        <v>22.06320094562648</v>
      </c>
      <c r="AL47">
        <v>9.20614974182444</v>
      </c>
      <c r="AM47">
        <v>0</v>
      </c>
      <c r="AN47">
        <v>0</v>
      </c>
      <c r="AO47">
        <v>0</v>
      </c>
      <c r="AP47">
        <v>2.4419520000000001</v>
      </c>
      <c r="AQ47">
        <v>0</v>
      </c>
      <c r="AR47">
        <v>0.70275362318840551</v>
      </c>
      <c r="AS47">
        <v>1.936833184656557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605.05186614208071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136.84</v>
      </c>
      <c r="L48">
        <v>5.31</v>
      </c>
      <c r="M48">
        <v>61.57</v>
      </c>
      <c r="N48">
        <v>50.359999999999992</v>
      </c>
      <c r="O48">
        <v>71.13</v>
      </c>
      <c r="P48">
        <v>26.65</v>
      </c>
      <c r="Q48">
        <v>5.0600000000000005</v>
      </c>
      <c r="R48">
        <v>9.3699999999999992</v>
      </c>
      <c r="S48">
        <v>6.28</v>
      </c>
      <c r="T48">
        <v>0</v>
      </c>
      <c r="U48">
        <v>59.970000000000013</v>
      </c>
      <c r="V48">
        <v>7.7261221252973824</v>
      </c>
      <c r="W48">
        <v>13.895112517580872</v>
      </c>
      <c r="X48">
        <v>62.88</v>
      </c>
      <c r="Y48">
        <v>0</v>
      </c>
      <c r="Z48">
        <v>0</v>
      </c>
      <c r="AA48">
        <v>0</v>
      </c>
      <c r="AB48">
        <v>0.79487921980495102</v>
      </c>
      <c r="AC48">
        <v>0</v>
      </c>
      <c r="AD48">
        <v>0</v>
      </c>
      <c r="AE48">
        <v>6.9878743376230137</v>
      </c>
      <c r="AF48">
        <v>5.9338336713995954</v>
      </c>
      <c r="AG48">
        <v>28.026076000000003</v>
      </c>
      <c r="AH48">
        <v>9.9170787750791956</v>
      </c>
      <c r="AI48">
        <v>0</v>
      </c>
      <c r="AJ48">
        <v>0</v>
      </c>
      <c r="AK48">
        <v>22.06320094562648</v>
      </c>
      <c r="AL48">
        <v>9.20614974182444</v>
      </c>
      <c r="AM48">
        <v>0</v>
      </c>
      <c r="AN48">
        <v>0</v>
      </c>
      <c r="AO48">
        <v>0</v>
      </c>
      <c r="AP48">
        <v>2.4419520000000001</v>
      </c>
      <c r="AQ48">
        <v>0</v>
      </c>
      <c r="AR48">
        <v>0.70275362318840551</v>
      </c>
      <c r="AS48">
        <v>1.936833184656557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605.05186614208071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136.84</v>
      </c>
      <c r="L49">
        <v>5.31</v>
      </c>
      <c r="M49">
        <v>61.57</v>
      </c>
      <c r="N49">
        <v>50.359999999999992</v>
      </c>
      <c r="O49">
        <v>71.13</v>
      </c>
      <c r="P49">
        <v>26.65</v>
      </c>
      <c r="Q49">
        <v>5.0600000000000005</v>
      </c>
      <c r="R49">
        <v>9.3699999999999992</v>
      </c>
      <c r="S49">
        <v>6.28</v>
      </c>
      <c r="T49">
        <v>0</v>
      </c>
      <c r="U49">
        <v>59.970000000000013</v>
      </c>
      <c r="V49">
        <v>7.7261221252973824</v>
      </c>
      <c r="W49">
        <v>13.895112517580872</v>
      </c>
      <c r="X49">
        <v>62.88</v>
      </c>
      <c r="Y49">
        <v>0</v>
      </c>
      <c r="Z49">
        <v>0</v>
      </c>
      <c r="AA49">
        <v>0</v>
      </c>
      <c r="AB49">
        <v>0.79487921980495102</v>
      </c>
      <c r="AC49">
        <v>0</v>
      </c>
      <c r="AD49">
        <v>0</v>
      </c>
      <c r="AE49">
        <v>6.9878743376230137</v>
      </c>
      <c r="AF49">
        <v>5.9338336713995954</v>
      </c>
      <c r="AG49">
        <v>28.026076000000003</v>
      </c>
      <c r="AH49">
        <v>9.9170787750791956</v>
      </c>
      <c r="AI49">
        <v>0</v>
      </c>
      <c r="AJ49">
        <v>0</v>
      </c>
      <c r="AK49">
        <v>22.06320094562648</v>
      </c>
      <c r="AL49">
        <v>9.20614974182444</v>
      </c>
      <c r="AM49">
        <v>0</v>
      </c>
      <c r="AN49">
        <v>0</v>
      </c>
      <c r="AO49">
        <v>0</v>
      </c>
      <c r="AP49">
        <v>2.4419520000000001</v>
      </c>
      <c r="AQ49">
        <v>0</v>
      </c>
      <c r="AR49">
        <v>0.70275362318840551</v>
      </c>
      <c r="AS49">
        <v>1.936833184656557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605.05186614208071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136.84</v>
      </c>
      <c r="L50">
        <v>5.31</v>
      </c>
      <c r="M50">
        <v>61.57</v>
      </c>
      <c r="N50">
        <v>50.359999999999992</v>
      </c>
      <c r="O50">
        <v>71.13</v>
      </c>
      <c r="P50">
        <v>26.65</v>
      </c>
      <c r="Q50">
        <v>5.0600000000000005</v>
      </c>
      <c r="R50">
        <v>9.3699999999999992</v>
      </c>
      <c r="S50">
        <v>6.28</v>
      </c>
      <c r="T50">
        <v>0</v>
      </c>
      <c r="U50">
        <v>59.970000000000013</v>
      </c>
      <c r="V50">
        <v>7.7261221252973824</v>
      </c>
      <c r="W50">
        <v>13.895112517580872</v>
      </c>
      <c r="X50">
        <v>62.88</v>
      </c>
      <c r="Y50">
        <v>0</v>
      </c>
      <c r="Z50">
        <v>0</v>
      </c>
      <c r="AA50">
        <v>0</v>
      </c>
      <c r="AB50">
        <v>0.79487921980495102</v>
      </c>
      <c r="AC50">
        <v>0</v>
      </c>
      <c r="AD50">
        <v>0</v>
      </c>
      <c r="AE50">
        <v>6.9878743376230137</v>
      </c>
      <c r="AF50">
        <v>5.9338336713995954</v>
      </c>
      <c r="AG50">
        <v>28.026076000000003</v>
      </c>
      <c r="AH50">
        <v>9.9170787750791956</v>
      </c>
      <c r="AI50">
        <v>0</v>
      </c>
      <c r="AJ50">
        <v>0</v>
      </c>
      <c r="AK50">
        <v>22.06320094562648</v>
      </c>
      <c r="AL50">
        <v>9.20614974182444</v>
      </c>
      <c r="AM50">
        <v>0</v>
      </c>
      <c r="AN50">
        <v>0</v>
      </c>
      <c r="AO50">
        <v>0</v>
      </c>
      <c r="AP50">
        <v>2.4419520000000001</v>
      </c>
      <c r="AQ50">
        <v>0</v>
      </c>
      <c r="AR50">
        <v>1.1683278985507242</v>
      </c>
      <c r="AS50">
        <v>1.936833184656557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605.51744041744303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136.84</v>
      </c>
      <c r="L51">
        <v>5.31</v>
      </c>
      <c r="M51">
        <v>61.57</v>
      </c>
      <c r="N51">
        <v>50.359999999999992</v>
      </c>
      <c r="O51">
        <v>71.13</v>
      </c>
      <c r="P51">
        <v>26.65</v>
      </c>
      <c r="Q51">
        <v>5.0600000000000005</v>
      </c>
      <c r="R51">
        <v>9.3699999999999992</v>
      </c>
      <c r="S51">
        <v>6.28</v>
      </c>
      <c r="T51">
        <v>0</v>
      </c>
      <c r="U51">
        <v>59.970000000000013</v>
      </c>
      <c r="V51">
        <v>4.830000000000001</v>
      </c>
      <c r="W51">
        <v>6.48</v>
      </c>
      <c r="X51">
        <v>34.590000000000003</v>
      </c>
      <c r="Y51">
        <v>0</v>
      </c>
      <c r="Z51">
        <v>0</v>
      </c>
      <c r="AA51">
        <v>0</v>
      </c>
      <c r="AB51">
        <v>0.79487921980495102</v>
      </c>
      <c r="AC51">
        <v>0</v>
      </c>
      <c r="AD51">
        <v>0</v>
      </c>
      <c r="AE51">
        <v>6.9878743376230137</v>
      </c>
      <c r="AF51">
        <v>5.9338336713995954</v>
      </c>
      <c r="AG51">
        <v>28.026076000000003</v>
      </c>
      <c r="AH51">
        <v>9.9170787750791956</v>
      </c>
      <c r="AI51">
        <v>0</v>
      </c>
      <c r="AJ51">
        <v>0</v>
      </c>
      <c r="AK51">
        <v>22.06320094562648</v>
      </c>
      <c r="AL51">
        <v>1.6785929432013769</v>
      </c>
      <c r="AM51">
        <v>0</v>
      </c>
      <c r="AN51">
        <v>0</v>
      </c>
      <c r="AO51">
        <v>0</v>
      </c>
      <c r="AP51">
        <v>5.0551919999999999</v>
      </c>
      <c r="AQ51">
        <v>0</v>
      </c>
      <c r="AR51">
        <v>16.620123188405792</v>
      </c>
      <c r="AS51">
        <v>1.936833184656557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577.45368426579694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136.84</v>
      </c>
      <c r="L52">
        <v>5.31</v>
      </c>
      <c r="M52">
        <v>61.57</v>
      </c>
      <c r="N52">
        <v>50.359999999999992</v>
      </c>
      <c r="O52">
        <v>71.13</v>
      </c>
      <c r="P52">
        <v>26.65</v>
      </c>
      <c r="Q52">
        <v>5.0600000000000005</v>
      </c>
      <c r="R52">
        <v>9.3699999999999992</v>
      </c>
      <c r="S52">
        <v>6.28</v>
      </c>
      <c r="T52">
        <v>0</v>
      </c>
      <c r="U52">
        <v>59.970000000000013</v>
      </c>
      <c r="V52">
        <v>4.830000000000001</v>
      </c>
      <c r="W52">
        <v>6.48</v>
      </c>
      <c r="X52">
        <v>34.590000000000003</v>
      </c>
      <c r="Y52">
        <v>0</v>
      </c>
      <c r="Z52">
        <v>0</v>
      </c>
      <c r="AA52">
        <v>0</v>
      </c>
      <c r="AB52">
        <v>0.79487921980495102</v>
      </c>
      <c r="AC52">
        <v>0</v>
      </c>
      <c r="AD52">
        <v>0</v>
      </c>
      <c r="AE52">
        <v>6.9878743376230137</v>
      </c>
      <c r="AF52">
        <v>5.9338336713995954</v>
      </c>
      <c r="AG52">
        <v>28.026076000000003</v>
      </c>
      <c r="AH52">
        <v>9.9170787750791956</v>
      </c>
      <c r="AI52">
        <v>0</v>
      </c>
      <c r="AJ52">
        <v>0</v>
      </c>
      <c r="AK52">
        <v>22.06320094562648</v>
      </c>
      <c r="AL52">
        <v>1.6785929432013769</v>
      </c>
      <c r="AM52">
        <v>0</v>
      </c>
      <c r="AN52">
        <v>0</v>
      </c>
      <c r="AO52">
        <v>0</v>
      </c>
      <c r="AP52">
        <v>5.0551919999999999</v>
      </c>
      <c r="AQ52">
        <v>0</v>
      </c>
      <c r="AR52">
        <v>16.620123188405792</v>
      </c>
      <c r="AS52">
        <v>1.936833184656557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577.45368426579694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136.84</v>
      </c>
      <c r="L53">
        <v>5.31</v>
      </c>
      <c r="M53">
        <v>61.57</v>
      </c>
      <c r="N53">
        <v>50.359999999999992</v>
      </c>
      <c r="O53">
        <v>71.13</v>
      </c>
      <c r="P53">
        <v>26.65</v>
      </c>
      <c r="Q53">
        <v>5.0600000000000005</v>
      </c>
      <c r="R53">
        <v>9.3699999999999992</v>
      </c>
      <c r="S53">
        <v>6.28</v>
      </c>
      <c r="T53">
        <v>0</v>
      </c>
      <c r="U53">
        <v>59.970000000000013</v>
      </c>
      <c r="V53">
        <v>4.830000000000001</v>
      </c>
      <c r="W53">
        <v>6.48</v>
      </c>
      <c r="X53">
        <v>34.590000000000003</v>
      </c>
      <c r="Y53">
        <v>0</v>
      </c>
      <c r="Z53">
        <v>0</v>
      </c>
      <c r="AA53">
        <v>0</v>
      </c>
      <c r="AB53">
        <v>0.79487921980495102</v>
      </c>
      <c r="AC53">
        <v>0</v>
      </c>
      <c r="AD53">
        <v>0</v>
      </c>
      <c r="AE53">
        <v>6.9878743376230137</v>
      </c>
      <c r="AF53">
        <v>5.9338336713995954</v>
      </c>
      <c r="AG53">
        <v>28.026076000000003</v>
      </c>
      <c r="AH53">
        <v>9.9170787750791956</v>
      </c>
      <c r="AI53">
        <v>0</v>
      </c>
      <c r="AJ53">
        <v>0</v>
      </c>
      <c r="AK53">
        <v>22.06320094562648</v>
      </c>
      <c r="AL53">
        <v>1.6785929432013769</v>
      </c>
      <c r="AM53">
        <v>0</v>
      </c>
      <c r="AN53">
        <v>0</v>
      </c>
      <c r="AO53">
        <v>0</v>
      </c>
      <c r="AP53">
        <v>2.4419520000000001</v>
      </c>
      <c r="AQ53">
        <v>0</v>
      </c>
      <c r="AR53">
        <v>1.1683278985507242</v>
      </c>
      <c r="AS53">
        <v>1.936833184656557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559.38864897594181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136.84</v>
      </c>
      <c r="L54">
        <v>5.31</v>
      </c>
      <c r="M54">
        <v>61.57</v>
      </c>
      <c r="N54">
        <v>50.359999999999992</v>
      </c>
      <c r="O54">
        <v>71.13</v>
      </c>
      <c r="P54">
        <v>26.65</v>
      </c>
      <c r="Q54">
        <v>5.0600000000000005</v>
      </c>
      <c r="R54">
        <v>9.3699999999999992</v>
      </c>
      <c r="S54">
        <v>6.28</v>
      </c>
      <c r="T54">
        <v>0</v>
      </c>
      <c r="U54">
        <v>59.970000000000013</v>
      </c>
      <c r="V54">
        <v>4.830000000000001</v>
      </c>
      <c r="W54">
        <v>6.48</v>
      </c>
      <c r="X54">
        <v>34.590000000000003</v>
      </c>
      <c r="Y54">
        <v>0</v>
      </c>
      <c r="Z54">
        <v>0</v>
      </c>
      <c r="AA54">
        <v>0</v>
      </c>
      <c r="AB54">
        <v>0.79487921980495102</v>
      </c>
      <c r="AC54">
        <v>0</v>
      </c>
      <c r="AD54">
        <v>0</v>
      </c>
      <c r="AE54">
        <v>6.9878743376230137</v>
      </c>
      <c r="AF54">
        <v>5.9338336713995954</v>
      </c>
      <c r="AG54">
        <v>28.026076000000003</v>
      </c>
      <c r="AH54">
        <v>9.9170787750791956</v>
      </c>
      <c r="AI54">
        <v>0</v>
      </c>
      <c r="AJ54">
        <v>0</v>
      </c>
      <c r="AK54">
        <v>22.06320094562648</v>
      </c>
      <c r="AL54">
        <v>1.6785929432013769</v>
      </c>
      <c r="AM54">
        <v>0</v>
      </c>
      <c r="AN54">
        <v>0</v>
      </c>
      <c r="AO54">
        <v>0</v>
      </c>
      <c r="AP54">
        <v>2.4419520000000001</v>
      </c>
      <c r="AQ54">
        <v>0</v>
      </c>
      <c r="AR54">
        <v>0.70275362318840551</v>
      </c>
      <c r="AS54">
        <v>1.936833184656557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558.92307470057949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136.84</v>
      </c>
      <c r="L55">
        <v>5.31</v>
      </c>
      <c r="M55">
        <v>61.57</v>
      </c>
      <c r="N55">
        <v>50.359999999999992</v>
      </c>
      <c r="O55">
        <v>71.13</v>
      </c>
      <c r="P55">
        <v>26.65</v>
      </c>
      <c r="Q55">
        <v>5.0600000000000005</v>
      </c>
      <c r="R55">
        <v>9.3699999999999992</v>
      </c>
      <c r="S55">
        <v>6.28</v>
      </c>
      <c r="T55">
        <v>0</v>
      </c>
      <c r="U55">
        <v>59.970000000000013</v>
      </c>
      <c r="V55">
        <v>4.830000000000001</v>
      </c>
      <c r="W55">
        <v>6.48</v>
      </c>
      <c r="X55">
        <v>34.590000000000003</v>
      </c>
      <c r="Y55">
        <v>0</v>
      </c>
      <c r="Z55">
        <v>0</v>
      </c>
      <c r="AA55">
        <v>0</v>
      </c>
      <c r="AB55">
        <v>0.79487921980495102</v>
      </c>
      <c r="AC55">
        <v>0</v>
      </c>
      <c r="AD55">
        <v>0</v>
      </c>
      <c r="AE55">
        <v>6.9878743376230137</v>
      </c>
      <c r="AF55">
        <v>5.9338336713995954</v>
      </c>
      <c r="AG55">
        <v>28.026076000000003</v>
      </c>
      <c r="AH55">
        <v>9.9170787750791956</v>
      </c>
      <c r="AI55">
        <v>0</v>
      </c>
      <c r="AJ55">
        <v>0</v>
      </c>
      <c r="AK55">
        <v>22.06320094562648</v>
      </c>
      <c r="AL55">
        <v>1.6785929432013769</v>
      </c>
      <c r="AM55">
        <v>0</v>
      </c>
      <c r="AN55">
        <v>0</v>
      </c>
      <c r="AO55">
        <v>0</v>
      </c>
      <c r="AP55">
        <v>2.4419520000000001</v>
      </c>
      <c r="AQ55">
        <v>0</v>
      </c>
      <c r="AR55">
        <v>0.70275362318840551</v>
      </c>
      <c r="AS55">
        <v>1.936833184656557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558.92307470057949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136.84</v>
      </c>
      <c r="L56">
        <v>5.31</v>
      </c>
      <c r="M56">
        <v>61.57</v>
      </c>
      <c r="N56">
        <v>50.359999999999992</v>
      </c>
      <c r="O56">
        <v>71.13</v>
      </c>
      <c r="P56">
        <v>26.65</v>
      </c>
      <c r="Q56">
        <v>5.0600000000000005</v>
      </c>
      <c r="R56">
        <v>9.3699999999999992</v>
      </c>
      <c r="S56">
        <v>6.28</v>
      </c>
      <c r="T56">
        <v>0</v>
      </c>
      <c r="U56">
        <v>59.970000000000013</v>
      </c>
      <c r="V56">
        <v>4.830000000000001</v>
      </c>
      <c r="W56">
        <v>6.48</v>
      </c>
      <c r="X56">
        <v>34.590000000000003</v>
      </c>
      <c r="Y56">
        <v>0</v>
      </c>
      <c r="Z56">
        <v>0</v>
      </c>
      <c r="AA56">
        <v>0</v>
      </c>
      <c r="AB56">
        <v>0.79487921980495102</v>
      </c>
      <c r="AC56">
        <v>0</v>
      </c>
      <c r="AD56">
        <v>0</v>
      </c>
      <c r="AE56">
        <v>6.9878743376230137</v>
      </c>
      <c r="AF56">
        <v>5.9338336713995954</v>
      </c>
      <c r="AG56">
        <v>28.026076000000003</v>
      </c>
      <c r="AH56">
        <v>9.9170787750791956</v>
      </c>
      <c r="AI56">
        <v>0</v>
      </c>
      <c r="AJ56">
        <v>0</v>
      </c>
      <c r="AK56">
        <v>22.06320094562648</v>
      </c>
      <c r="AL56">
        <v>1.6785929432013769</v>
      </c>
      <c r="AM56">
        <v>0</v>
      </c>
      <c r="AN56">
        <v>0</v>
      </c>
      <c r="AO56">
        <v>0</v>
      </c>
      <c r="AP56">
        <v>2.4419520000000001</v>
      </c>
      <c r="AQ56">
        <v>0</v>
      </c>
      <c r="AR56">
        <v>0.70275362318840551</v>
      </c>
      <c r="AS56">
        <v>1.936833184656557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558.92307470057949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136.84</v>
      </c>
      <c r="L57">
        <v>5.31</v>
      </c>
      <c r="M57">
        <v>33.79</v>
      </c>
      <c r="N57">
        <v>24.139999999999997</v>
      </c>
      <c r="O57">
        <v>71.13</v>
      </c>
      <c r="P57">
        <v>14.481615350290053</v>
      </c>
      <c r="Q57">
        <v>5.0600000000000005</v>
      </c>
      <c r="R57">
        <v>9.3699999999999992</v>
      </c>
      <c r="S57">
        <v>6.28</v>
      </c>
      <c r="T57">
        <v>0</v>
      </c>
      <c r="U57">
        <v>59.970000000000013</v>
      </c>
      <c r="V57">
        <v>4.830000000000001</v>
      </c>
      <c r="W57">
        <v>6.48</v>
      </c>
      <c r="X57">
        <v>34.590000000000003</v>
      </c>
      <c r="Y57">
        <v>0</v>
      </c>
      <c r="Z57">
        <v>0</v>
      </c>
      <c r="AA57">
        <v>0</v>
      </c>
      <c r="AB57">
        <v>0.79487921980495102</v>
      </c>
      <c r="AC57">
        <v>0</v>
      </c>
      <c r="AD57">
        <v>0</v>
      </c>
      <c r="AE57">
        <v>13.975748675246027</v>
      </c>
      <c r="AF57">
        <v>5.9338336713995954</v>
      </c>
      <c r="AG57">
        <v>28.026076000000003</v>
      </c>
      <c r="AH57">
        <v>9.9170787750791956</v>
      </c>
      <c r="AI57">
        <v>0</v>
      </c>
      <c r="AJ57">
        <v>0</v>
      </c>
      <c r="AK57">
        <v>22.06320094562648</v>
      </c>
      <c r="AL57">
        <v>1.6785929432013769</v>
      </c>
      <c r="AM57">
        <v>0</v>
      </c>
      <c r="AN57">
        <v>0</v>
      </c>
      <c r="AO57">
        <v>0</v>
      </c>
      <c r="AP57">
        <v>2.4419520000000001</v>
      </c>
      <c r="AQ57">
        <v>0</v>
      </c>
      <c r="AR57">
        <v>0.70275362318840551</v>
      </c>
      <c r="AS57">
        <v>1.936833184656557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499.74256438849267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136.84</v>
      </c>
      <c r="L58">
        <v>5.31</v>
      </c>
      <c r="M58">
        <v>33.79</v>
      </c>
      <c r="N58">
        <v>24.139999999999997</v>
      </c>
      <c r="O58">
        <v>71.13</v>
      </c>
      <c r="P58">
        <v>14.481615350290053</v>
      </c>
      <c r="Q58">
        <v>5.0600000000000005</v>
      </c>
      <c r="R58">
        <v>9.3699999999999992</v>
      </c>
      <c r="S58">
        <v>6.28</v>
      </c>
      <c r="T58">
        <v>0</v>
      </c>
      <c r="U58">
        <v>59.970000000000013</v>
      </c>
      <c r="V58">
        <v>4.830000000000001</v>
      </c>
      <c r="W58">
        <v>6.48</v>
      </c>
      <c r="X58">
        <v>34.590000000000003</v>
      </c>
      <c r="Y58">
        <v>0</v>
      </c>
      <c r="Z58">
        <v>0</v>
      </c>
      <c r="AA58">
        <v>0</v>
      </c>
      <c r="AB58">
        <v>0.79487921980495102</v>
      </c>
      <c r="AC58">
        <v>0</v>
      </c>
      <c r="AD58">
        <v>0</v>
      </c>
      <c r="AE58">
        <v>13.975748675246027</v>
      </c>
      <c r="AF58">
        <v>5.9338336713995954</v>
      </c>
      <c r="AG58">
        <v>28.026076000000003</v>
      </c>
      <c r="AH58">
        <v>9.9170787750791956</v>
      </c>
      <c r="AI58">
        <v>0</v>
      </c>
      <c r="AJ58">
        <v>0</v>
      </c>
      <c r="AK58">
        <v>22.06320094562648</v>
      </c>
      <c r="AL58">
        <v>1.6785929432013769</v>
      </c>
      <c r="AM58">
        <v>0</v>
      </c>
      <c r="AN58">
        <v>0</v>
      </c>
      <c r="AO58">
        <v>0</v>
      </c>
      <c r="AP58">
        <v>2.4419520000000001</v>
      </c>
      <c r="AQ58">
        <v>0</v>
      </c>
      <c r="AR58">
        <v>0.70275362318840551</v>
      </c>
      <c r="AS58">
        <v>1.936833184656557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499.74256438849267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136.84</v>
      </c>
      <c r="L59">
        <v>5.31</v>
      </c>
      <c r="M59">
        <v>33.79</v>
      </c>
      <c r="N59">
        <v>24.139999999999997</v>
      </c>
      <c r="O59">
        <v>71.13</v>
      </c>
      <c r="P59">
        <v>14.481615350290053</v>
      </c>
      <c r="Q59">
        <v>5.0600000000000005</v>
      </c>
      <c r="R59">
        <v>9.3699999999999992</v>
      </c>
      <c r="S59">
        <v>6.28</v>
      </c>
      <c r="T59">
        <v>0</v>
      </c>
      <c r="U59">
        <v>59.970000000000013</v>
      </c>
      <c r="V59">
        <v>4.830000000000001</v>
      </c>
      <c r="W59">
        <v>6.48</v>
      </c>
      <c r="X59">
        <v>34.590000000000003</v>
      </c>
      <c r="Y59">
        <v>0</v>
      </c>
      <c r="Z59">
        <v>0</v>
      </c>
      <c r="AA59">
        <v>0</v>
      </c>
      <c r="AB59">
        <v>0.79487921980495102</v>
      </c>
      <c r="AC59">
        <v>0</v>
      </c>
      <c r="AD59">
        <v>0</v>
      </c>
      <c r="AE59">
        <v>13.975748675246027</v>
      </c>
      <c r="AF59">
        <v>5.9338336713995954</v>
      </c>
      <c r="AG59">
        <v>28.026076000000003</v>
      </c>
      <c r="AH59">
        <v>9.9170787750791956</v>
      </c>
      <c r="AI59">
        <v>0</v>
      </c>
      <c r="AJ59">
        <v>0</v>
      </c>
      <c r="AK59">
        <v>22.06320094562648</v>
      </c>
      <c r="AL59">
        <v>1.6785929432013769</v>
      </c>
      <c r="AM59">
        <v>0</v>
      </c>
      <c r="AN59">
        <v>0</v>
      </c>
      <c r="AO59">
        <v>0</v>
      </c>
      <c r="AP59">
        <v>2.4419520000000001</v>
      </c>
      <c r="AQ59">
        <v>0</v>
      </c>
      <c r="AR59">
        <v>0.70275362318840551</v>
      </c>
      <c r="AS59">
        <v>1.936833184656557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499.74256438849267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136.84</v>
      </c>
      <c r="L60">
        <v>5.31</v>
      </c>
      <c r="M60">
        <v>33.79</v>
      </c>
      <c r="N60">
        <v>24.139999999999997</v>
      </c>
      <c r="O60">
        <v>71.13</v>
      </c>
      <c r="P60">
        <v>14.481615350290053</v>
      </c>
      <c r="Q60">
        <v>5.0600000000000005</v>
      </c>
      <c r="R60">
        <v>9.3699999999999992</v>
      </c>
      <c r="S60">
        <v>6.28</v>
      </c>
      <c r="T60">
        <v>0</v>
      </c>
      <c r="U60">
        <v>59.970000000000013</v>
      </c>
      <c r="V60">
        <v>4.830000000000001</v>
      </c>
      <c r="W60">
        <v>6.48</v>
      </c>
      <c r="X60">
        <v>34.590000000000003</v>
      </c>
      <c r="Y60">
        <v>0</v>
      </c>
      <c r="Z60">
        <v>0</v>
      </c>
      <c r="AA60">
        <v>0</v>
      </c>
      <c r="AB60">
        <v>0.79487921980495102</v>
      </c>
      <c r="AC60">
        <v>0</v>
      </c>
      <c r="AD60">
        <v>0</v>
      </c>
      <c r="AE60">
        <v>13.975748675246027</v>
      </c>
      <c r="AF60">
        <v>5.9338336713995954</v>
      </c>
      <c r="AG60">
        <v>28.026076000000003</v>
      </c>
      <c r="AH60">
        <v>9.9170787750791956</v>
      </c>
      <c r="AI60">
        <v>0</v>
      </c>
      <c r="AJ60">
        <v>0</v>
      </c>
      <c r="AK60">
        <v>22.06320094562648</v>
      </c>
      <c r="AL60">
        <v>1.6785929432013769</v>
      </c>
      <c r="AM60">
        <v>0</v>
      </c>
      <c r="AN60">
        <v>0</v>
      </c>
      <c r="AO60">
        <v>0</v>
      </c>
      <c r="AP60">
        <v>2.4419520000000001</v>
      </c>
      <c r="AQ60">
        <v>0</v>
      </c>
      <c r="AR60">
        <v>0.70275362318840551</v>
      </c>
      <c r="AS60">
        <v>1.936833184656557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499.74256438849267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136.84</v>
      </c>
      <c r="L61">
        <v>5.31</v>
      </c>
      <c r="M61">
        <v>33.79</v>
      </c>
      <c r="N61">
        <v>24.139999999999997</v>
      </c>
      <c r="O61">
        <v>71.13</v>
      </c>
      <c r="P61">
        <v>14.481615350290053</v>
      </c>
      <c r="Q61">
        <v>5.0600000000000005</v>
      </c>
      <c r="R61">
        <v>9.3699999999999992</v>
      </c>
      <c r="S61">
        <v>6.28</v>
      </c>
      <c r="T61">
        <v>0</v>
      </c>
      <c r="U61">
        <v>59.970000000000013</v>
      </c>
      <c r="V61">
        <v>4.830000000000001</v>
      </c>
      <c r="W61">
        <v>6.48</v>
      </c>
      <c r="X61">
        <v>34.590000000000003</v>
      </c>
      <c r="Y61">
        <v>0</v>
      </c>
      <c r="Z61">
        <v>0</v>
      </c>
      <c r="AA61">
        <v>0</v>
      </c>
      <c r="AB61">
        <v>0.79487921980495102</v>
      </c>
      <c r="AC61">
        <v>0</v>
      </c>
      <c r="AD61">
        <v>0</v>
      </c>
      <c r="AE61">
        <v>13.975748675246027</v>
      </c>
      <c r="AF61">
        <v>5.9338336713995954</v>
      </c>
      <c r="AG61">
        <v>28.026076000000003</v>
      </c>
      <c r="AH61">
        <v>9.9170787750791956</v>
      </c>
      <c r="AI61">
        <v>0</v>
      </c>
      <c r="AJ61">
        <v>0</v>
      </c>
      <c r="AK61">
        <v>22.06320094562648</v>
      </c>
      <c r="AL61">
        <v>9.20614974182444</v>
      </c>
      <c r="AM61">
        <v>0</v>
      </c>
      <c r="AN61">
        <v>0</v>
      </c>
      <c r="AO61">
        <v>0</v>
      </c>
      <c r="AP61">
        <v>2.7142559999999998</v>
      </c>
      <c r="AQ61">
        <v>0</v>
      </c>
      <c r="AR61">
        <v>0.70275362318840551</v>
      </c>
      <c r="AS61">
        <v>1.936833184656557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507.54242518711573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136.84</v>
      </c>
      <c r="L62">
        <v>5.31</v>
      </c>
      <c r="M62">
        <v>33.79</v>
      </c>
      <c r="N62">
        <v>24.139999999999997</v>
      </c>
      <c r="O62">
        <v>71.13</v>
      </c>
      <c r="P62">
        <v>14.481615350290053</v>
      </c>
      <c r="Q62">
        <v>5.0600000000000005</v>
      </c>
      <c r="R62">
        <v>9.3699999999999992</v>
      </c>
      <c r="S62">
        <v>6.28</v>
      </c>
      <c r="T62">
        <v>0</v>
      </c>
      <c r="U62">
        <v>59.970000000000013</v>
      </c>
      <c r="V62">
        <v>4.830000000000001</v>
      </c>
      <c r="W62">
        <v>6.48</v>
      </c>
      <c r="X62">
        <v>34.590000000000003</v>
      </c>
      <c r="Y62">
        <v>0</v>
      </c>
      <c r="Z62">
        <v>0</v>
      </c>
      <c r="AA62">
        <v>0</v>
      </c>
      <c r="AB62">
        <v>0.79487921980495102</v>
      </c>
      <c r="AC62">
        <v>0</v>
      </c>
      <c r="AD62">
        <v>0</v>
      </c>
      <c r="AE62">
        <v>13.975748675246027</v>
      </c>
      <c r="AF62">
        <v>5.9338336713995954</v>
      </c>
      <c r="AG62">
        <v>28.026076000000003</v>
      </c>
      <c r="AH62">
        <v>9.9170787750791956</v>
      </c>
      <c r="AI62">
        <v>0</v>
      </c>
      <c r="AJ62">
        <v>0</v>
      </c>
      <c r="AK62">
        <v>22.06320094562648</v>
      </c>
      <c r="AL62">
        <v>9.20614974182444</v>
      </c>
      <c r="AM62">
        <v>0</v>
      </c>
      <c r="AN62">
        <v>0</v>
      </c>
      <c r="AO62">
        <v>0</v>
      </c>
      <c r="AP62">
        <v>2.7142559999999998</v>
      </c>
      <c r="AQ62">
        <v>0</v>
      </c>
      <c r="AR62">
        <v>0.70275362318840551</v>
      </c>
      <c r="AS62">
        <v>1.936833184656557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507.54242518711573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136.84</v>
      </c>
      <c r="L63">
        <v>5.31</v>
      </c>
      <c r="M63">
        <v>59.99</v>
      </c>
      <c r="N63">
        <v>50.36</v>
      </c>
      <c r="O63">
        <v>71.13</v>
      </c>
      <c r="P63">
        <v>25.27</v>
      </c>
      <c r="Q63">
        <v>5.0600000000000005</v>
      </c>
      <c r="R63">
        <v>9.3699999999999992</v>
      </c>
      <c r="S63">
        <v>6.28</v>
      </c>
      <c r="T63">
        <v>0</v>
      </c>
      <c r="U63">
        <v>59.970000000000013</v>
      </c>
      <c r="V63">
        <v>8.0000000000000018</v>
      </c>
      <c r="W63">
        <v>13.899999999999999</v>
      </c>
      <c r="X63">
        <v>62.89</v>
      </c>
      <c r="Y63">
        <v>0</v>
      </c>
      <c r="Z63">
        <v>0</v>
      </c>
      <c r="AA63">
        <v>0</v>
      </c>
      <c r="AB63">
        <v>0.79487921980495102</v>
      </c>
      <c r="AC63">
        <v>0</v>
      </c>
      <c r="AD63">
        <v>0</v>
      </c>
      <c r="AE63">
        <v>13.975748675246027</v>
      </c>
      <c r="AF63">
        <v>5.9338336713995954</v>
      </c>
      <c r="AG63">
        <v>28.026076000000003</v>
      </c>
      <c r="AH63">
        <v>9.9170787750791956</v>
      </c>
      <c r="AI63">
        <v>0</v>
      </c>
      <c r="AJ63">
        <v>0</v>
      </c>
      <c r="AK63">
        <v>22.06320094562648</v>
      </c>
      <c r="AL63">
        <v>9.20614974182444</v>
      </c>
      <c r="AM63">
        <v>0</v>
      </c>
      <c r="AN63">
        <v>0</v>
      </c>
      <c r="AO63">
        <v>0</v>
      </c>
      <c r="AP63">
        <v>5.0551919999999999</v>
      </c>
      <c r="AQ63">
        <v>0</v>
      </c>
      <c r="AR63">
        <v>0.70275362318840551</v>
      </c>
      <c r="AS63">
        <v>1.936833184656557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611.98174583682555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136.84</v>
      </c>
      <c r="L64">
        <v>5.31</v>
      </c>
      <c r="M64">
        <v>61.57</v>
      </c>
      <c r="N64">
        <v>50.36</v>
      </c>
      <c r="O64">
        <v>71.13</v>
      </c>
      <c r="P64">
        <v>26.65</v>
      </c>
      <c r="Q64">
        <v>5.0600000000000005</v>
      </c>
      <c r="R64">
        <v>9.3699999999999992</v>
      </c>
      <c r="S64">
        <v>6.28</v>
      </c>
      <c r="T64">
        <v>0</v>
      </c>
      <c r="U64">
        <v>59.97</v>
      </c>
      <c r="V64">
        <v>8.0000000000000018</v>
      </c>
      <c r="W64">
        <v>13.905102112676056</v>
      </c>
      <c r="X64">
        <v>62.89</v>
      </c>
      <c r="Y64">
        <v>0</v>
      </c>
      <c r="Z64">
        <v>0</v>
      </c>
      <c r="AA64">
        <v>0</v>
      </c>
      <c r="AB64">
        <v>0.79487921980495102</v>
      </c>
      <c r="AC64">
        <v>0</v>
      </c>
      <c r="AD64">
        <v>0</v>
      </c>
      <c r="AE64">
        <v>13.975748675246027</v>
      </c>
      <c r="AF64">
        <v>5.9338336713995954</v>
      </c>
      <c r="AG64">
        <v>28.026076000000003</v>
      </c>
      <c r="AH64">
        <v>9.9170787750791956</v>
      </c>
      <c r="AI64">
        <v>0</v>
      </c>
      <c r="AJ64">
        <v>0</v>
      </c>
      <c r="AK64">
        <v>22.06320094562648</v>
      </c>
      <c r="AL64">
        <v>9.20614974182444</v>
      </c>
      <c r="AM64">
        <v>0</v>
      </c>
      <c r="AN64">
        <v>0</v>
      </c>
      <c r="AO64">
        <v>0</v>
      </c>
      <c r="AP64">
        <v>5.0551919999999999</v>
      </c>
      <c r="AQ64">
        <v>0</v>
      </c>
      <c r="AR64">
        <v>0.70275362318840551</v>
      </c>
      <c r="AS64">
        <v>1.936833184656557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614.9468479495016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136.84</v>
      </c>
      <c r="L65">
        <v>5.31</v>
      </c>
      <c r="M65">
        <v>61.57</v>
      </c>
      <c r="N65">
        <v>50.36</v>
      </c>
      <c r="O65">
        <v>71.13</v>
      </c>
      <c r="P65">
        <v>26.65</v>
      </c>
      <c r="Q65">
        <v>5.0600000000000005</v>
      </c>
      <c r="R65">
        <v>9.3699999999999992</v>
      </c>
      <c r="S65">
        <v>6.28</v>
      </c>
      <c r="T65">
        <v>0</v>
      </c>
      <c r="U65">
        <v>59.97</v>
      </c>
      <c r="V65">
        <v>8.0000000000000018</v>
      </c>
      <c r="W65">
        <v>13.905102112676056</v>
      </c>
      <c r="X65">
        <v>62.89</v>
      </c>
      <c r="Y65">
        <v>0</v>
      </c>
      <c r="Z65">
        <v>0</v>
      </c>
      <c r="AA65">
        <v>0</v>
      </c>
      <c r="AB65">
        <v>0.79487921980495102</v>
      </c>
      <c r="AC65">
        <v>0</v>
      </c>
      <c r="AD65">
        <v>3.8650719152157467</v>
      </c>
      <c r="AE65">
        <v>13.975748675246027</v>
      </c>
      <c r="AF65">
        <v>5.9338336713995954</v>
      </c>
      <c r="AG65">
        <v>28.026076000000003</v>
      </c>
      <c r="AH65">
        <v>9.9170787750791956</v>
      </c>
      <c r="AI65">
        <v>0</v>
      </c>
      <c r="AJ65">
        <v>0</v>
      </c>
      <c r="AK65">
        <v>22.06320094562648</v>
      </c>
      <c r="AL65">
        <v>9.20614974182444</v>
      </c>
      <c r="AM65">
        <v>0</v>
      </c>
      <c r="AN65">
        <v>0</v>
      </c>
      <c r="AO65">
        <v>0</v>
      </c>
      <c r="AP65">
        <v>2.7142559999999998</v>
      </c>
      <c r="AQ65">
        <v>0</v>
      </c>
      <c r="AR65">
        <v>0.70275362318840551</v>
      </c>
      <c r="AS65">
        <v>1.936833184656557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616.47098386471725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136.84</v>
      </c>
      <c r="L66">
        <v>5.31</v>
      </c>
      <c r="M66">
        <v>61.57</v>
      </c>
      <c r="N66">
        <v>50.36</v>
      </c>
      <c r="O66">
        <v>71.13</v>
      </c>
      <c r="P66">
        <v>26.65</v>
      </c>
      <c r="Q66">
        <v>5.0600000000000005</v>
      </c>
      <c r="R66">
        <v>9.3699999999999992</v>
      </c>
      <c r="S66">
        <v>6.28</v>
      </c>
      <c r="T66">
        <v>0</v>
      </c>
      <c r="U66">
        <v>59.97</v>
      </c>
      <c r="V66">
        <v>8.0000000000000018</v>
      </c>
      <c r="W66">
        <v>13.905102112676056</v>
      </c>
      <c r="X66">
        <v>62.89</v>
      </c>
      <c r="Y66">
        <v>0</v>
      </c>
      <c r="Z66">
        <v>0</v>
      </c>
      <c r="AA66">
        <v>0</v>
      </c>
      <c r="AB66">
        <v>0.79487921980495102</v>
      </c>
      <c r="AC66">
        <v>0</v>
      </c>
      <c r="AD66">
        <v>3.8650719152157467</v>
      </c>
      <c r="AE66">
        <v>13.975748675246027</v>
      </c>
      <c r="AF66">
        <v>5.9338336713995954</v>
      </c>
      <c r="AG66">
        <v>28.026076000000003</v>
      </c>
      <c r="AH66">
        <v>9.9170787750791956</v>
      </c>
      <c r="AI66">
        <v>0</v>
      </c>
      <c r="AJ66">
        <v>0</v>
      </c>
      <c r="AK66">
        <v>22.06320094562648</v>
      </c>
      <c r="AL66">
        <v>9.20614974182444</v>
      </c>
      <c r="AM66">
        <v>0</v>
      </c>
      <c r="AN66">
        <v>0</v>
      </c>
      <c r="AO66">
        <v>0</v>
      </c>
      <c r="AP66">
        <v>2.7142559999999998</v>
      </c>
      <c r="AQ66">
        <v>0</v>
      </c>
      <c r="AR66">
        <v>0.70275362318840551</v>
      </c>
      <c r="AS66">
        <v>1.936833184656557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616.47098386471725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136.84</v>
      </c>
      <c r="L67">
        <v>5.31</v>
      </c>
      <c r="M67">
        <v>61.57</v>
      </c>
      <c r="N67">
        <v>50.36</v>
      </c>
      <c r="O67">
        <v>71.13</v>
      </c>
      <c r="P67">
        <v>26.65</v>
      </c>
      <c r="Q67">
        <v>5.0600000000000005</v>
      </c>
      <c r="R67">
        <v>9.3699999999999992</v>
      </c>
      <c r="S67">
        <v>6.28</v>
      </c>
      <c r="T67">
        <v>0</v>
      </c>
      <c r="U67">
        <v>59.97</v>
      </c>
      <c r="V67">
        <v>8.0000000000000018</v>
      </c>
      <c r="W67">
        <v>13.905102112676056</v>
      </c>
      <c r="X67">
        <v>62.89</v>
      </c>
      <c r="Y67">
        <v>0</v>
      </c>
      <c r="Z67">
        <v>0</v>
      </c>
      <c r="AA67">
        <v>0</v>
      </c>
      <c r="AB67">
        <v>0.79487921980495102</v>
      </c>
      <c r="AC67">
        <v>0</v>
      </c>
      <c r="AD67">
        <v>3.8650719152157467</v>
      </c>
      <c r="AE67">
        <v>13.975748675246027</v>
      </c>
      <c r="AF67">
        <v>5.9338336713995954</v>
      </c>
      <c r="AG67">
        <v>28.026076000000003</v>
      </c>
      <c r="AH67">
        <v>17.668914044350576</v>
      </c>
      <c r="AI67">
        <v>0</v>
      </c>
      <c r="AJ67">
        <v>0</v>
      </c>
      <c r="AK67">
        <v>22.06320094562648</v>
      </c>
      <c r="AL67">
        <v>15.062574010327021</v>
      </c>
      <c r="AM67">
        <v>0</v>
      </c>
      <c r="AN67">
        <v>0</v>
      </c>
      <c r="AO67">
        <v>0</v>
      </c>
      <c r="AP67">
        <v>2.4419520000000001</v>
      </c>
      <c r="AQ67">
        <v>9.9886460317460326</v>
      </c>
      <c r="AR67">
        <v>0.70275362318840551</v>
      </c>
      <c r="AS67">
        <v>1.936833184656557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639.7955854342373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136.84</v>
      </c>
      <c r="L68">
        <v>5.31</v>
      </c>
      <c r="M68">
        <v>61.57</v>
      </c>
      <c r="N68">
        <v>50.36</v>
      </c>
      <c r="O68">
        <v>71.13</v>
      </c>
      <c r="P68">
        <v>26.65</v>
      </c>
      <c r="Q68">
        <v>5.0600000000000005</v>
      </c>
      <c r="R68">
        <v>9.3699999999999992</v>
      </c>
      <c r="S68">
        <v>6.28</v>
      </c>
      <c r="T68">
        <v>0</v>
      </c>
      <c r="U68">
        <v>59.97</v>
      </c>
      <c r="V68">
        <v>7.9950799507995089</v>
      </c>
      <c r="W68">
        <v>13.900000000000002</v>
      </c>
      <c r="X68">
        <v>62.890000000000015</v>
      </c>
      <c r="Y68">
        <v>0</v>
      </c>
      <c r="Z68">
        <v>0</v>
      </c>
      <c r="AA68">
        <v>0</v>
      </c>
      <c r="AB68">
        <v>0.79487921980495102</v>
      </c>
      <c r="AC68">
        <v>0</v>
      </c>
      <c r="AD68">
        <v>3.8650719152157467</v>
      </c>
      <c r="AE68">
        <v>13.975748675246027</v>
      </c>
      <c r="AF68">
        <v>5.9338336713995954</v>
      </c>
      <c r="AG68">
        <v>28.026076000000003</v>
      </c>
      <c r="AH68">
        <v>17.668914044350576</v>
      </c>
      <c r="AI68">
        <v>0</v>
      </c>
      <c r="AJ68">
        <v>0</v>
      </c>
      <c r="AK68">
        <v>22.06320094562648</v>
      </c>
      <c r="AL68">
        <v>15.062574010327021</v>
      </c>
      <c r="AM68">
        <v>0</v>
      </c>
      <c r="AN68">
        <v>0</v>
      </c>
      <c r="AO68">
        <v>0</v>
      </c>
      <c r="AP68">
        <v>2.4419520000000001</v>
      </c>
      <c r="AQ68">
        <v>19.991155555555554</v>
      </c>
      <c r="AR68">
        <v>0.70275362318840551</v>
      </c>
      <c r="AS68">
        <v>1.936833184656557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649.78807279617024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136.84</v>
      </c>
      <c r="L69">
        <v>5.31</v>
      </c>
      <c r="M69">
        <v>61.57</v>
      </c>
      <c r="N69">
        <v>50.36</v>
      </c>
      <c r="O69">
        <v>71.13</v>
      </c>
      <c r="P69">
        <v>26.65</v>
      </c>
      <c r="Q69">
        <v>5.0600000000000005</v>
      </c>
      <c r="R69">
        <v>9.3699999999999992</v>
      </c>
      <c r="S69">
        <v>6.28</v>
      </c>
      <c r="T69">
        <v>0</v>
      </c>
      <c r="U69">
        <v>59.97</v>
      </c>
      <c r="V69">
        <v>7.9950799507995089</v>
      </c>
      <c r="W69">
        <v>13.900000000000002</v>
      </c>
      <c r="X69">
        <v>62.890000000000015</v>
      </c>
      <c r="Y69">
        <v>0</v>
      </c>
      <c r="Z69">
        <v>0</v>
      </c>
      <c r="AA69">
        <v>0</v>
      </c>
      <c r="AB69">
        <v>0.79487921980495102</v>
      </c>
      <c r="AC69">
        <v>0</v>
      </c>
      <c r="AD69">
        <v>3.8650719152157467</v>
      </c>
      <c r="AE69">
        <v>13.975748675246027</v>
      </c>
      <c r="AF69">
        <v>5.9338336713995954</v>
      </c>
      <c r="AG69">
        <v>28.026076000000003</v>
      </c>
      <c r="AH69">
        <v>17.668914044350576</v>
      </c>
      <c r="AI69">
        <v>0</v>
      </c>
      <c r="AJ69">
        <v>0</v>
      </c>
      <c r="AK69">
        <v>22.06320094562648</v>
      </c>
      <c r="AL69">
        <v>15.062574010327021</v>
      </c>
      <c r="AM69">
        <v>0</v>
      </c>
      <c r="AN69">
        <v>0</v>
      </c>
      <c r="AO69">
        <v>0</v>
      </c>
      <c r="AP69">
        <v>2.4419520000000001</v>
      </c>
      <c r="AQ69">
        <v>19.991155555555554</v>
      </c>
      <c r="AR69">
        <v>0.70275362318840551</v>
      </c>
      <c r="AS69">
        <v>1.936833184656557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649.78807279617024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136.84</v>
      </c>
      <c r="L70">
        <v>5.31</v>
      </c>
      <c r="M70">
        <v>61.57</v>
      </c>
      <c r="N70">
        <v>50.36</v>
      </c>
      <c r="O70">
        <v>71.13</v>
      </c>
      <c r="P70">
        <v>26.65</v>
      </c>
      <c r="Q70">
        <v>5.0600000000000005</v>
      </c>
      <c r="R70">
        <v>9.3699999999999992</v>
      </c>
      <c r="S70">
        <v>6.28</v>
      </c>
      <c r="T70">
        <v>0</v>
      </c>
      <c r="U70">
        <v>59.97</v>
      </c>
      <c r="V70">
        <v>7.9950799507995089</v>
      </c>
      <c r="W70">
        <v>13.900000000000002</v>
      </c>
      <c r="X70">
        <v>62.890000000000015</v>
      </c>
      <c r="Y70">
        <v>0</v>
      </c>
      <c r="Z70">
        <v>0</v>
      </c>
      <c r="AA70">
        <v>0</v>
      </c>
      <c r="AB70">
        <v>0.79487921980495102</v>
      </c>
      <c r="AC70">
        <v>0</v>
      </c>
      <c r="AD70">
        <v>3.8650719152157467</v>
      </c>
      <c r="AE70">
        <v>13.975748675246027</v>
      </c>
      <c r="AF70">
        <v>5.9338336713995954</v>
      </c>
      <c r="AG70">
        <v>28.026076000000003</v>
      </c>
      <c r="AH70">
        <v>17.668914044350576</v>
      </c>
      <c r="AI70">
        <v>0</v>
      </c>
      <c r="AJ70">
        <v>0</v>
      </c>
      <c r="AK70">
        <v>22.06320094562648</v>
      </c>
      <c r="AL70">
        <v>15.062574010327021</v>
      </c>
      <c r="AM70">
        <v>0</v>
      </c>
      <c r="AN70">
        <v>0</v>
      </c>
      <c r="AO70">
        <v>0</v>
      </c>
      <c r="AP70">
        <v>2.4419520000000001</v>
      </c>
      <c r="AQ70">
        <v>31.248311111111111</v>
      </c>
      <c r="AR70">
        <v>0.70275362318840551</v>
      </c>
      <c r="AS70">
        <v>1.936833184656557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661.04522835172577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136.84</v>
      </c>
      <c r="L71">
        <v>5.31</v>
      </c>
      <c r="M71">
        <v>61.57</v>
      </c>
      <c r="N71">
        <v>50.36</v>
      </c>
      <c r="O71">
        <v>71.13</v>
      </c>
      <c r="P71">
        <v>26.65</v>
      </c>
      <c r="Q71">
        <v>8.7200000000000006</v>
      </c>
      <c r="R71">
        <v>17.98</v>
      </c>
      <c r="S71">
        <v>11.19</v>
      </c>
      <c r="T71">
        <v>0</v>
      </c>
      <c r="U71">
        <v>59.97</v>
      </c>
      <c r="V71">
        <v>7.7200000000000006</v>
      </c>
      <c r="W71">
        <v>13.899999999999997</v>
      </c>
      <c r="X71">
        <v>62.890000000000015</v>
      </c>
      <c r="Y71">
        <v>0</v>
      </c>
      <c r="Z71">
        <v>0.46553272727272721</v>
      </c>
      <c r="AA71">
        <v>5.0249113924050643</v>
      </c>
      <c r="AB71">
        <v>0.79487921980495102</v>
      </c>
      <c r="AC71">
        <v>0</v>
      </c>
      <c r="AD71">
        <v>3.8650719152157467</v>
      </c>
      <c r="AE71">
        <v>20.959230885692659</v>
      </c>
      <c r="AF71">
        <v>5.9338336713995954</v>
      </c>
      <c r="AG71">
        <v>28.026076000000003</v>
      </c>
      <c r="AH71">
        <v>26.105897360084473</v>
      </c>
      <c r="AI71">
        <v>0</v>
      </c>
      <c r="AJ71">
        <v>0</v>
      </c>
      <c r="AK71">
        <v>22.06320094562648</v>
      </c>
      <c r="AL71">
        <v>15.062574010327021</v>
      </c>
      <c r="AM71">
        <v>0</v>
      </c>
      <c r="AN71">
        <v>0</v>
      </c>
      <c r="AO71">
        <v>0</v>
      </c>
      <c r="AP71">
        <v>2.7142559999999998</v>
      </c>
      <c r="AQ71">
        <v>31.248311111111111</v>
      </c>
      <c r="AR71">
        <v>0.70275362318840551</v>
      </c>
      <c r="AS71">
        <v>1.936833184656557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699.13336204678467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136.84</v>
      </c>
      <c r="L72">
        <v>5.31</v>
      </c>
      <c r="M72">
        <v>61.57</v>
      </c>
      <c r="N72">
        <v>50.36</v>
      </c>
      <c r="O72">
        <v>71.13</v>
      </c>
      <c r="P72">
        <v>26.65</v>
      </c>
      <c r="Q72">
        <v>8.7200000000000006</v>
      </c>
      <c r="R72">
        <v>17.98</v>
      </c>
      <c r="S72">
        <v>11.19</v>
      </c>
      <c r="T72">
        <v>0</v>
      </c>
      <c r="U72">
        <v>59.97</v>
      </c>
      <c r="V72">
        <v>7.7200000000000006</v>
      </c>
      <c r="W72">
        <v>13.899999999999997</v>
      </c>
      <c r="X72">
        <v>62.890000000000015</v>
      </c>
      <c r="Y72">
        <v>0</v>
      </c>
      <c r="Z72">
        <v>2.7668454545454542</v>
      </c>
      <c r="AA72">
        <v>11.521278481012661</v>
      </c>
      <c r="AB72">
        <v>3.3903135783945975</v>
      </c>
      <c r="AC72">
        <v>4.1066868226794409</v>
      </c>
      <c r="AD72">
        <v>7.7301438304314933</v>
      </c>
      <c r="AE72">
        <v>20.959230885692659</v>
      </c>
      <c r="AF72">
        <v>5.9338336713995954</v>
      </c>
      <c r="AG72">
        <v>28.026076000000003</v>
      </c>
      <c r="AH72">
        <v>34.130035058078136</v>
      </c>
      <c r="AI72">
        <v>0</v>
      </c>
      <c r="AJ72">
        <v>0</v>
      </c>
      <c r="AK72">
        <v>22.06320094562648</v>
      </c>
      <c r="AL72">
        <v>15.062574010327021</v>
      </c>
      <c r="AM72">
        <v>0</v>
      </c>
      <c r="AN72">
        <v>0</v>
      </c>
      <c r="AO72">
        <v>0</v>
      </c>
      <c r="AP72">
        <v>2.7142559999999998</v>
      </c>
      <c r="AQ72">
        <v>41.652861904761906</v>
      </c>
      <c r="AR72">
        <v>0.70275362318840551</v>
      </c>
      <c r="AS72">
        <v>1.936833184656557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736.92692345079445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136.84</v>
      </c>
      <c r="L73">
        <v>5.31</v>
      </c>
      <c r="M73">
        <v>61.57</v>
      </c>
      <c r="N73">
        <v>50.36</v>
      </c>
      <c r="O73">
        <v>71.13</v>
      </c>
      <c r="P73">
        <v>26.65</v>
      </c>
      <c r="Q73">
        <v>8.7200000000000006</v>
      </c>
      <c r="R73">
        <v>17.98</v>
      </c>
      <c r="S73">
        <v>11.19</v>
      </c>
      <c r="T73">
        <v>0</v>
      </c>
      <c r="U73">
        <v>59.97</v>
      </c>
      <c r="V73">
        <v>7.7200000000000006</v>
      </c>
      <c r="W73">
        <v>13.905943423738698</v>
      </c>
      <c r="X73">
        <v>62.890000000000015</v>
      </c>
      <c r="Y73">
        <v>0</v>
      </c>
      <c r="Z73">
        <v>2.7668454545454542</v>
      </c>
      <c r="AA73">
        <v>17.877088607594942</v>
      </c>
      <c r="AB73">
        <v>3.3903135783945975</v>
      </c>
      <c r="AC73">
        <v>8.2089814669389032</v>
      </c>
      <c r="AD73">
        <v>11.652313398940198</v>
      </c>
      <c r="AE73">
        <v>20.959230885692659</v>
      </c>
      <c r="AF73">
        <v>5.9338336713995954</v>
      </c>
      <c r="AG73">
        <v>28.026076000000003</v>
      </c>
      <c r="AH73">
        <v>48.992477296726499</v>
      </c>
      <c r="AI73">
        <v>0</v>
      </c>
      <c r="AJ73">
        <v>0</v>
      </c>
      <c r="AK73">
        <v>22.06320094562648</v>
      </c>
      <c r="AL73">
        <v>9.20614974182444</v>
      </c>
      <c r="AM73">
        <v>2.2353233308327081</v>
      </c>
      <c r="AN73">
        <v>0</v>
      </c>
      <c r="AO73">
        <v>0</v>
      </c>
      <c r="AP73">
        <v>3.2588640000000004</v>
      </c>
      <c r="AQ73">
        <v>41.652861904761906</v>
      </c>
      <c r="AR73">
        <v>0.70275362318840551</v>
      </c>
      <c r="AS73">
        <v>1.936833184656557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763.09909051486216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136.84</v>
      </c>
      <c r="L74">
        <v>5.31</v>
      </c>
      <c r="M74">
        <v>61.57</v>
      </c>
      <c r="N74">
        <v>50.36</v>
      </c>
      <c r="O74">
        <v>71.13</v>
      </c>
      <c r="P74">
        <v>26.65</v>
      </c>
      <c r="Q74">
        <v>8.7200000000000006</v>
      </c>
      <c r="R74">
        <v>17.98</v>
      </c>
      <c r="S74">
        <v>11.19</v>
      </c>
      <c r="T74">
        <v>0</v>
      </c>
      <c r="U74">
        <v>59.97</v>
      </c>
      <c r="V74">
        <v>7.7200000000000006</v>
      </c>
      <c r="W74">
        <v>13.904039523394365</v>
      </c>
      <c r="X74">
        <v>62.890000000000015</v>
      </c>
      <c r="Y74">
        <v>0</v>
      </c>
      <c r="Z74">
        <v>8.2961445454545437</v>
      </c>
      <c r="AA74">
        <v>17.877088607594942</v>
      </c>
      <c r="AB74">
        <v>16.753945986496618</v>
      </c>
      <c r="AC74">
        <v>12.324452646458299</v>
      </c>
      <c r="AD74">
        <v>15.965382286146863</v>
      </c>
      <c r="AE74">
        <v>20.959230885692659</v>
      </c>
      <c r="AF74">
        <v>6.5993103448275869</v>
      </c>
      <c r="AG74">
        <v>28.026076000000003</v>
      </c>
      <c r="AH74">
        <v>59.511256599788801</v>
      </c>
      <c r="AI74">
        <v>0</v>
      </c>
      <c r="AJ74">
        <v>0</v>
      </c>
      <c r="AK74">
        <v>22.06320094562648</v>
      </c>
      <c r="AL74">
        <v>9.20614974182444</v>
      </c>
      <c r="AM74">
        <v>4.4706466616654161</v>
      </c>
      <c r="AN74">
        <v>0</v>
      </c>
      <c r="AO74">
        <v>0</v>
      </c>
      <c r="AP74">
        <v>3.2588640000000004</v>
      </c>
      <c r="AQ74">
        <v>41.652861904761906</v>
      </c>
      <c r="AR74">
        <v>0.70275362318840551</v>
      </c>
      <c r="AS74">
        <v>1.936833184656557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803.83823748757823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136.84</v>
      </c>
      <c r="L75">
        <v>5.31</v>
      </c>
      <c r="M75">
        <v>61.57</v>
      </c>
      <c r="N75">
        <v>50.36</v>
      </c>
      <c r="O75">
        <v>71.13</v>
      </c>
      <c r="P75">
        <v>26.65</v>
      </c>
      <c r="Q75">
        <v>7.7743607705779336</v>
      </c>
      <c r="R75">
        <v>17.98</v>
      </c>
      <c r="S75">
        <v>11.190000000000001</v>
      </c>
      <c r="T75">
        <v>0</v>
      </c>
      <c r="U75">
        <v>59.97</v>
      </c>
      <c r="V75">
        <v>7.7200000000000006</v>
      </c>
      <c r="W75">
        <v>13.904039523394365</v>
      </c>
      <c r="X75">
        <v>62.890000000000015</v>
      </c>
      <c r="Y75">
        <v>0</v>
      </c>
      <c r="Z75">
        <v>8.2961445454545437</v>
      </c>
      <c r="AA75">
        <v>17.877088607594942</v>
      </c>
      <c r="AB75">
        <v>16.753945986496618</v>
      </c>
      <c r="AC75">
        <v>12.324452646458299</v>
      </c>
      <c r="AD75">
        <v>15.965382286146863</v>
      </c>
      <c r="AE75">
        <v>20.959230885692659</v>
      </c>
      <c r="AF75">
        <v>6.5993103448275869</v>
      </c>
      <c r="AG75">
        <v>28.026076000000003</v>
      </c>
      <c r="AH75">
        <v>59.511256599788801</v>
      </c>
      <c r="AI75">
        <v>0</v>
      </c>
      <c r="AJ75">
        <v>0</v>
      </c>
      <c r="AK75">
        <v>22.06320094562648</v>
      </c>
      <c r="AL75">
        <v>9.20614974182444</v>
      </c>
      <c r="AM75">
        <v>4.4706466616654161</v>
      </c>
      <c r="AN75">
        <v>0</v>
      </c>
      <c r="AO75">
        <v>0</v>
      </c>
      <c r="AP75">
        <v>3.2588640000000004</v>
      </c>
      <c r="AQ75">
        <v>41.652861904761906</v>
      </c>
      <c r="AR75">
        <v>0.70275362318840551</v>
      </c>
      <c r="AS75">
        <v>1.936833184656557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802.89259825815611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136.84</v>
      </c>
      <c r="L76">
        <v>5.31</v>
      </c>
      <c r="M76">
        <v>61.57</v>
      </c>
      <c r="N76">
        <v>50.36</v>
      </c>
      <c r="O76">
        <v>71.13</v>
      </c>
      <c r="P76">
        <v>26.65</v>
      </c>
      <c r="Q76">
        <v>6.52</v>
      </c>
      <c r="R76">
        <v>17.98</v>
      </c>
      <c r="S76">
        <v>11.190000000000001</v>
      </c>
      <c r="T76">
        <v>0</v>
      </c>
      <c r="U76">
        <v>59.97</v>
      </c>
      <c r="V76">
        <v>7.6856082238720731</v>
      </c>
      <c r="W76">
        <v>13.904039523394365</v>
      </c>
      <c r="X76">
        <v>62.890000000000015</v>
      </c>
      <c r="Y76">
        <v>0</v>
      </c>
      <c r="Z76">
        <v>8.2961445454545437</v>
      </c>
      <c r="AA76">
        <v>17.877088607594942</v>
      </c>
      <c r="AB76">
        <v>16.753945986496618</v>
      </c>
      <c r="AC76">
        <v>12.324452646458299</v>
      </c>
      <c r="AD76">
        <v>15.965382286146863</v>
      </c>
      <c r="AE76">
        <v>20.959230885692659</v>
      </c>
      <c r="AF76">
        <v>6.5993103448275869</v>
      </c>
      <c r="AG76">
        <v>28.026076000000003</v>
      </c>
      <c r="AH76">
        <v>59.511256599788801</v>
      </c>
      <c r="AI76">
        <v>0</v>
      </c>
      <c r="AJ76">
        <v>0</v>
      </c>
      <c r="AK76">
        <v>22.06320094562648</v>
      </c>
      <c r="AL76">
        <v>13.391441480206538</v>
      </c>
      <c r="AM76">
        <v>4.4706466616654161</v>
      </c>
      <c r="AN76">
        <v>0</v>
      </c>
      <c r="AO76">
        <v>0</v>
      </c>
      <c r="AP76">
        <v>3.2588640000000004</v>
      </c>
      <c r="AQ76">
        <v>41.652861904761906</v>
      </c>
      <c r="AR76">
        <v>0.70275362318840551</v>
      </c>
      <c r="AS76">
        <v>7.9844959857270306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811.8368002509028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136.84</v>
      </c>
      <c r="L77">
        <v>5.31</v>
      </c>
      <c r="M77">
        <v>61.57</v>
      </c>
      <c r="N77">
        <v>50.36</v>
      </c>
      <c r="O77">
        <v>71.13</v>
      </c>
      <c r="P77">
        <v>26.65</v>
      </c>
      <c r="Q77">
        <v>6.27</v>
      </c>
      <c r="R77">
        <v>17.98</v>
      </c>
      <c r="S77">
        <v>11.190000000000001</v>
      </c>
      <c r="T77">
        <v>0</v>
      </c>
      <c r="U77">
        <v>59.97</v>
      </c>
      <c r="V77">
        <v>7.715611142694712</v>
      </c>
      <c r="W77">
        <v>13.904039523394365</v>
      </c>
      <c r="X77">
        <v>62.890000000000015</v>
      </c>
      <c r="Y77">
        <v>0</v>
      </c>
      <c r="Z77">
        <v>8.2961445454545437</v>
      </c>
      <c r="AA77">
        <v>17.877088607594942</v>
      </c>
      <c r="AB77">
        <v>16.753945986496618</v>
      </c>
      <c r="AC77">
        <v>12.324452646458299</v>
      </c>
      <c r="AD77">
        <v>15.965382286146863</v>
      </c>
      <c r="AE77">
        <v>20.959230885692659</v>
      </c>
      <c r="AF77">
        <v>6.5993103448275869</v>
      </c>
      <c r="AG77">
        <v>28.026076000000003</v>
      </c>
      <c r="AH77">
        <v>59.511256599788801</v>
      </c>
      <c r="AI77">
        <v>0</v>
      </c>
      <c r="AJ77">
        <v>0</v>
      </c>
      <c r="AK77">
        <v>22.06320094562648</v>
      </c>
      <c r="AL77">
        <v>57.176605851979339</v>
      </c>
      <c r="AM77">
        <v>4.4706466616654161</v>
      </c>
      <c r="AN77">
        <v>0</v>
      </c>
      <c r="AO77">
        <v>0</v>
      </c>
      <c r="AP77">
        <v>3.2588640000000004</v>
      </c>
      <c r="AQ77">
        <v>41.652861904761906</v>
      </c>
      <c r="AR77">
        <v>1.1683278985507242</v>
      </c>
      <c r="AS77">
        <v>7.9844959857270306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855.86754181686058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136.84</v>
      </c>
      <c r="L78">
        <v>5.31</v>
      </c>
      <c r="M78">
        <v>61.57</v>
      </c>
      <c r="N78">
        <v>50.36</v>
      </c>
      <c r="O78">
        <v>71.13</v>
      </c>
      <c r="P78">
        <v>26.65</v>
      </c>
      <c r="Q78">
        <v>6.27</v>
      </c>
      <c r="R78">
        <v>17.98</v>
      </c>
      <c r="S78">
        <v>11.190000000000001</v>
      </c>
      <c r="T78">
        <v>0</v>
      </c>
      <c r="U78">
        <v>59.97</v>
      </c>
      <c r="V78">
        <v>7.715611142694712</v>
      </c>
      <c r="W78">
        <v>13.904039523394365</v>
      </c>
      <c r="X78">
        <v>62.890000000000015</v>
      </c>
      <c r="Y78">
        <v>0</v>
      </c>
      <c r="Z78">
        <v>8.2961445454545437</v>
      </c>
      <c r="AA78">
        <v>17.877088607594942</v>
      </c>
      <c r="AB78">
        <v>16.753945986496618</v>
      </c>
      <c r="AC78">
        <v>12.324452646458299</v>
      </c>
      <c r="AD78">
        <v>15.965382286146863</v>
      </c>
      <c r="AE78">
        <v>20.959230885692659</v>
      </c>
      <c r="AF78">
        <v>6.5993103448275869</v>
      </c>
      <c r="AG78">
        <v>28.026076000000003</v>
      </c>
      <c r="AH78">
        <v>59.511256599788801</v>
      </c>
      <c r="AI78">
        <v>1.0804289080911231</v>
      </c>
      <c r="AJ78">
        <v>0</v>
      </c>
      <c r="AK78">
        <v>22.06320094562648</v>
      </c>
      <c r="AL78">
        <v>57.176605851979339</v>
      </c>
      <c r="AM78">
        <v>4.4706466616654161</v>
      </c>
      <c r="AN78">
        <v>0</v>
      </c>
      <c r="AO78">
        <v>0</v>
      </c>
      <c r="AP78">
        <v>3.2588640000000004</v>
      </c>
      <c r="AQ78">
        <v>41.652861904761906</v>
      </c>
      <c r="AR78">
        <v>16.620123188405792</v>
      </c>
      <c r="AS78">
        <v>7.9844959857270306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872.3997660148068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136.84</v>
      </c>
      <c r="L79">
        <v>5.31</v>
      </c>
      <c r="M79">
        <v>61.57</v>
      </c>
      <c r="N79">
        <v>50.36</v>
      </c>
      <c r="O79">
        <v>71.13</v>
      </c>
      <c r="P79">
        <v>26.65</v>
      </c>
      <c r="Q79">
        <v>6.27</v>
      </c>
      <c r="R79">
        <v>17.98</v>
      </c>
      <c r="S79">
        <v>11.190000000000001</v>
      </c>
      <c r="T79">
        <v>0</v>
      </c>
      <c r="U79">
        <v>59.97</v>
      </c>
      <c r="V79">
        <v>7.715611142694712</v>
      </c>
      <c r="W79">
        <v>13.904039523394365</v>
      </c>
      <c r="X79">
        <v>62.890000000000015</v>
      </c>
      <c r="Y79">
        <v>0</v>
      </c>
      <c r="Z79">
        <v>8.2961445454545437</v>
      </c>
      <c r="AA79">
        <v>17.877088607594942</v>
      </c>
      <c r="AB79">
        <v>11.154658664666163</v>
      </c>
      <c r="AC79">
        <v>12.324452646458299</v>
      </c>
      <c r="AD79">
        <v>15.965382286146863</v>
      </c>
      <c r="AE79">
        <v>20.959230885692659</v>
      </c>
      <c r="AF79">
        <v>6.5993103448275869</v>
      </c>
      <c r="AG79">
        <v>28.026076000000003</v>
      </c>
      <c r="AH79">
        <v>59.511256599788801</v>
      </c>
      <c r="AI79">
        <v>2.6966802827965428</v>
      </c>
      <c r="AJ79">
        <v>0</v>
      </c>
      <c r="AK79">
        <v>22.06320094562648</v>
      </c>
      <c r="AL79">
        <v>57.176605851979339</v>
      </c>
      <c r="AM79">
        <v>4.4706466616654161</v>
      </c>
      <c r="AN79">
        <v>0</v>
      </c>
      <c r="AO79">
        <v>0</v>
      </c>
      <c r="AP79">
        <v>3.2588640000000004</v>
      </c>
      <c r="AQ79">
        <v>41.652861904761906</v>
      </c>
      <c r="AR79">
        <v>16.620123188405792</v>
      </c>
      <c r="AS79">
        <v>7.9844959857270306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868.41673006768178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136.84</v>
      </c>
      <c r="L80">
        <v>5.31</v>
      </c>
      <c r="M80">
        <v>61.57</v>
      </c>
      <c r="N80">
        <v>50.36</v>
      </c>
      <c r="O80">
        <v>71.13</v>
      </c>
      <c r="P80">
        <v>26.65</v>
      </c>
      <c r="Q80">
        <v>6.27</v>
      </c>
      <c r="R80">
        <v>17.98</v>
      </c>
      <c r="S80">
        <v>11.190000000000001</v>
      </c>
      <c r="T80">
        <v>0</v>
      </c>
      <c r="U80">
        <v>59.97</v>
      </c>
      <c r="V80">
        <v>7.715611142694712</v>
      </c>
      <c r="W80">
        <v>13.904039523394365</v>
      </c>
      <c r="X80">
        <v>62.890000000000015</v>
      </c>
      <c r="Y80">
        <v>0</v>
      </c>
      <c r="Z80">
        <v>8.2961445454545437</v>
      </c>
      <c r="AA80">
        <v>17.877088607594942</v>
      </c>
      <c r="AB80">
        <v>11.154658664666163</v>
      </c>
      <c r="AC80">
        <v>12.324452646458299</v>
      </c>
      <c r="AD80">
        <v>15.965382286146863</v>
      </c>
      <c r="AE80">
        <v>20.959230885692659</v>
      </c>
      <c r="AF80">
        <v>6.5993103448275869</v>
      </c>
      <c r="AG80">
        <v>28.026076000000003</v>
      </c>
      <c r="AH80">
        <v>59.511256599788801</v>
      </c>
      <c r="AI80">
        <v>14.036791830322072</v>
      </c>
      <c r="AJ80">
        <v>0</v>
      </c>
      <c r="AK80">
        <v>22.06320094562648</v>
      </c>
      <c r="AL80">
        <v>57.176605851979339</v>
      </c>
      <c r="AM80">
        <v>4.4706466616654161</v>
      </c>
      <c r="AN80">
        <v>0</v>
      </c>
      <c r="AO80">
        <v>0</v>
      </c>
      <c r="AP80">
        <v>3.2588640000000004</v>
      </c>
      <c r="AQ80">
        <v>41.652861904761906</v>
      </c>
      <c r="AR80">
        <v>1.1683278985507242</v>
      </c>
      <c r="AS80">
        <v>7.9844959857270306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864.30504632535212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136.84</v>
      </c>
      <c r="L81">
        <v>5.31</v>
      </c>
      <c r="M81">
        <v>61.57</v>
      </c>
      <c r="N81">
        <v>50.36</v>
      </c>
      <c r="O81">
        <v>71.13</v>
      </c>
      <c r="P81">
        <v>26.65</v>
      </c>
      <c r="Q81">
        <v>6.27</v>
      </c>
      <c r="R81">
        <v>17.98</v>
      </c>
      <c r="S81">
        <v>11.190000000000001</v>
      </c>
      <c r="T81">
        <v>0</v>
      </c>
      <c r="U81">
        <v>59.97</v>
      </c>
      <c r="V81">
        <v>7.9949558638083227</v>
      </c>
      <c r="W81">
        <v>13.904039523394365</v>
      </c>
      <c r="X81">
        <v>62.890000000000015</v>
      </c>
      <c r="Y81">
        <v>0</v>
      </c>
      <c r="Z81">
        <v>0.46553272727272721</v>
      </c>
      <c r="AA81">
        <v>17.877088607594942</v>
      </c>
      <c r="AB81">
        <v>0</v>
      </c>
      <c r="AC81">
        <v>8.2089814669389032</v>
      </c>
      <c r="AD81">
        <v>11.652313398940198</v>
      </c>
      <c r="AE81">
        <v>20.959230885692659</v>
      </c>
      <c r="AF81">
        <v>5.9338336713995954</v>
      </c>
      <c r="AG81">
        <v>28.026076000000003</v>
      </c>
      <c r="AH81">
        <v>49.594177824709604</v>
      </c>
      <c r="AI81">
        <v>14.036791830322072</v>
      </c>
      <c r="AJ81">
        <v>0</v>
      </c>
      <c r="AK81">
        <v>22.06320094562648</v>
      </c>
      <c r="AL81">
        <v>13.391441480206538</v>
      </c>
      <c r="AM81">
        <v>2.2353233308327081</v>
      </c>
      <c r="AN81">
        <v>0</v>
      </c>
      <c r="AO81">
        <v>0</v>
      </c>
      <c r="AP81">
        <v>3.2588640000000004</v>
      </c>
      <c r="AQ81">
        <v>41.652861904761906</v>
      </c>
      <c r="AR81">
        <v>0.70275362318840551</v>
      </c>
      <c r="AS81">
        <v>7.9844959857270306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780.10196307041645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136.84</v>
      </c>
      <c r="L82">
        <v>5.31</v>
      </c>
      <c r="M82">
        <v>61.57</v>
      </c>
      <c r="N82">
        <v>50.36</v>
      </c>
      <c r="O82">
        <v>71.13</v>
      </c>
      <c r="P82">
        <v>26.65</v>
      </c>
      <c r="Q82">
        <v>6.27</v>
      </c>
      <c r="R82">
        <v>17.98</v>
      </c>
      <c r="S82">
        <v>11.190000000000001</v>
      </c>
      <c r="T82">
        <v>0</v>
      </c>
      <c r="U82">
        <v>59.97</v>
      </c>
      <c r="V82">
        <v>7.7200000000000006</v>
      </c>
      <c r="W82">
        <v>13.904039523394365</v>
      </c>
      <c r="X82">
        <v>62.890000000000015</v>
      </c>
      <c r="Y82">
        <v>0</v>
      </c>
      <c r="Z82">
        <v>0</v>
      </c>
      <c r="AA82">
        <v>11.521278481012661</v>
      </c>
      <c r="AB82">
        <v>0</v>
      </c>
      <c r="AC82">
        <v>4.1066868226794409</v>
      </c>
      <c r="AD82">
        <v>7.7301438304314933</v>
      </c>
      <c r="AE82">
        <v>20.959230885692659</v>
      </c>
      <c r="AF82">
        <v>5.9338336713995954</v>
      </c>
      <c r="AG82">
        <v>28.026076000000003</v>
      </c>
      <c r="AH82">
        <v>39.672707074973594</v>
      </c>
      <c r="AI82">
        <v>14.036791830322072</v>
      </c>
      <c r="AJ82">
        <v>0</v>
      </c>
      <c r="AK82">
        <v>22.06320094562648</v>
      </c>
      <c r="AL82">
        <v>1.6785929432013769</v>
      </c>
      <c r="AM82">
        <v>0</v>
      </c>
      <c r="AN82">
        <v>0</v>
      </c>
      <c r="AO82">
        <v>0</v>
      </c>
      <c r="AP82">
        <v>3.2588640000000004</v>
      </c>
      <c r="AQ82">
        <v>41.652861904761906</v>
      </c>
      <c r="AR82">
        <v>0.70275362318840551</v>
      </c>
      <c r="AS82">
        <v>1.936833184656557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735.06389472134072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137.31</v>
      </c>
      <c r="L83">
        <v>4.83</v>
      </c>
      <c r="M83">
        <v>61.57</v>
      </c>
      <c r="N83">
        <v>50.36</v>
      </c>
      <c r="O83">
        <v>71.13</v>
      </c>
      <c r="P83">
        <v>26.65</v>
      </c>
      <c r="Q83">
        <v>6.0500000000000007</v>
      </c>
      <c r="R83">
        <v>17.98</v>
      </c>
      <c r="S83">
        <v>9.5400000000000009</v>
      </c>
      <c r="T83">
        <v>0</v>
      </c>
      <c r="U83">
        <v>59.97</v>
      </c>
      <c r="V83">
        <v>7.7200000000000006</v>
      </c>
      <c r="W83">
        <v>13.904039523394365</v>
      </c>
      <c r="X83">
        <v>62.890000000000015</v>
      </c>
      <c r="Y83">
        <v>0</v>
      </c>
      <c r="Z83">
        <v>0</v>
      </c>
      <c r="AA83">
        <v>5.0249113924050643</v>
      </c>
      <c r="AB83">
        <v>5.0898619654913713</v>
      </c>
      <c r="AC83">
        <v>4.1066868226794409</v>
      </c>
      <c r="AD83">
        <v>3.8650719152157467</v>
      </c>
      <c r="AE83">
        <v>13.975748675246027</v>
      </c>
      <c r="AF83">
        <v>5.9338336713995954</v>
      </c>
      <c r="AG83">
        <v>28.026076000000003</v>
      </c>
      <c r="AH83">
        <v>39.672707074973594</v>
      </c>
      <c r="AI83">
        <v>14.036791830322072</v>
      </c>
      <c r="AJ83">
        <v>0</v>
      </c>
      <c r="AK83">
        <v>22.06320094562648</v>
      </c>
      <c r="AL83">
        <v>1.6785929432013769</v>
      </c>
      <c r="AM83">
        <v>0</v>
      </c>
      <c r="AN83">
        <v>0</v>
      </c>
      <c r="AO83">
        <v>0</v>
      </c>
      <c r="AP83">
        <v>3.2588640000000004</v>
      </c>
      <c r="AQ83">
        <v>41.652861904761906</v>
      </c>
      <c r="AR83">
        <v>0.70275362318840551</v>
      </c>
      <c r="AS83">
        <v>1.936833184656557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720.92883547256201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137.31</v>
      </c>
      <c r="L84">
        <v>4.83</v>
      </c>
      <c r="M84">
        <v>61.57</v>
      </c>
      <c r="N84">
        <v>50.36</v>
      </c>
      <c r="O84">
        <v>71.13</v>
      </c>
      <c r="P84">
        <v>26.65</v>
      </c>
      <c r="Q84">
        <v>6.0500000000000007</v>
      </c>
      <c r="R84">
        <v>17.98</v>
      </c>
      <c r="S84">
        <v>11.19</v>
      </c>
      <c r="T84">
        <v>0</v>
      </c>
      <c r="U84">
        <v>59.97</v>
      </c>
      <c r="V84">
        <v>7.7200000000000006</v>
      </c>
      <c r="W84">
        <v>13.904039523394365</v>
      </c>
      <c r="X84">
        <v>62.890000000000015</v>
      </c>
      <c r="Y84">
        <v>0</v>
      </c>
      <c r="Z84">
        <v>0</v>
      </c>
      <c r="AA84">
        <v>0</v>
      </c>
      <c r="AB84">
        <v>5.0898619654913713</v>
      </c>
      <c r="AC84">
        <v>4.1066868226794409</v>
      </c>
      <c r="AD84">
        <v>3.8650719152157467</v>
      </c>
      <c r="AE84">
        <v>13.975748675246027</v>
      </c>
      <c r="AF84">
        <v>5.9338336713995954</v>
      </c>
      <c r="AG84">
        <v>28.026076000000003</v>
      </c>
      <c r="AH84">
        <v>29.755628299894401</v>
      </c>
      <c r="AI84">
        <v>14.036791830322072</v>
      </c>
      <c r="AJ84">
        <v>0</v>
      </c>
      <c r="AK84">
        <v>22.06320094562648</v>
      </c>
      <c r="AL84">
        <v>1.6785929432013769</v>
      </c>
      <c r="AM84">
        <v>0</v>
      </c>
      <c r="AN84">
        <v>0</v>
      </c>
      <c r="AO84">
        <v>0</v>
      </c>
      <c r="AP84">
        <v>3.2588640000000004</v>
      </c>
      <c r="AQ84">
        <v>31.248311111111111</v>
      </c>
      <c r="AR84">
        <v>0.70275362318840551</v>
      </c>
      <c r="AS84">
        <v>1.936833184656557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697.23229451142686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137.31</v>
      </c>
      <c r="L85">
        <v>4.83</v>
      </c>
      <c r="M85">
        <v>61.57</v>
      </c>
      <c r="N85">
        <v>50.36</v>
      </c>
      <c r="O85">
        <v>71.13</v>
      </c>
      <c r="P85">
        <v>26.65</v>
      </c>
      <c r="Q85">
        <v>6.0500000000000007</v>
      </c>
      <c r="R85">
        <v>17.98</v>
      </c>
      <c r="S85">
        <v>11.19</v>
      </c>
      <c r="T85">
        <v>0</v>
      </c>
      <c r="U85">
        <v>59.97</v>
      </c>
      <c r="V85">
        <v>7.7200000000000006</v>
      </c>
      <c r="W85">
        <v>13.904039523394365</v>
      </c>
      <c r="X85">
        <v>62.890000000000015</v>
      </c>
      <c r="Y85">
        <v>0</v>
      </c>
      <c r="Z85">
        <v>0</v>
      </c>
      <c r="AA85">
        <v>0</v>
      </c>
      <c r="AB85">
        <v>5.0898619654913713</v>
      </c>
      <c r="AC85">
        <v>4.1066868226794409</v>
      </c>
      <c r="AD85">
        <v>3.8650719152157467</v>
      </c>
      <c r="AE85">
        <v>13.975748675246027</v>
      </c>
      <c r="AF85">
        <v>5.9338336713995954</v>
      </c>
      <c r="AG85">
        <v>28.026076000000003</v>
      </c>
      <c r="AH85">
        <v>19.838549524815207</v>
      </c>
      <c r="AI85">
        <v>14.036791830322072</v>
      </c>
      <c r="AJ85">
        <v>0</v>
      </c>
      <c r="AK85">
        <v>22.06320094562648</v>
      </c>
      <c r="AL85">
        <v>1.6785929432013769</v>
      </c>
      <c r="AM85">
        <v>0</v>
      </c>
      <c r="AN85">
        <v>0</v>
      </c>
      <c r="AO85">
        <v>0</v>
      </c>
      <c r="AP85">
        <v>2.9909519999999996</v>
      </c>
      <c r="AQ85">
        <v>31.248311111111111</v>
      </c>
      <c r="AR85">
        <v>0.70275362318840551</v>
      </c>
      <c r="AS85">
        <v>1.936833184656557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687.04730373634766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168.96</v>
      </c>
      <c r="L86">
        <v>9.110384453072248</v>
      </c>
      <c r="M86">
        <v>61.57</v>
      </c>
      <c r="N86">
        <v>50.36</v>
      </c>
      <c r="O86">
        <v>71.13</v>
      </c>
      <c r="P86">
        <v>26.65</v>
      </c>
      <c r="Q86">
        <v>6.0500000000000007</v>
      </c>
      <c r="R86">
        <v>17.98</v>
      </c>
      <c r="S86">
        <v>11.19</v>
      </c>
      <c r="T86">
        <v>0</v>
      </c>
      <c r="U86">
        <v>59.97</v>
      </c>
      <c r="V86">
        <v>7.7200000000000006</v>
      </c>
      <c r="W86">
        <v>13.904039523394365</v>
      </c>
      <c r="X86">
        <v>62.890000000000015</v>
      </c>
      <c r="Y86">
        <v>0</v>
      </c>
      <c r="Z86">
        <v>0</v>
      </c>
      <c r="AA86">
        <v>0</v>
      </c>
      <c r="AB86">
        <v>5.0898619654913713</v>
      </c>
      <c r="AC86">
        <v>4.1066868226794409</v>
      </c>
      <c r="AD86">
        <v>3.8650719152157467</v>
      </c>
      <c r="AE86">
        <v>13.975748675246027</v>
      </c>
      <c r="AF86">
        <v>5.9338336713995954</v>
      </c>
      <c r="AG86">
        <v>28.026076000000003</v>
      </c>
      <c r="AH86">
        <v>9.236322703273494</v>
      </c>
      <c r="AI86">
        <v>2.1564658287509815</v>
      </c>
      <c r="AJ86">
        <v>0</v>
      </c>
      <c r="AK86">
        <v>22.06320094562648</v>
      </c>
      <c r="AL86">
        <v>1.6785929432013769</v>
      </c>
      <c r="AM86">
        <v>0</v>
      </c>
      <c r="AN86">
        <v>0</v>
      </c>
      <c r="AO86">
        <v>0</v>
      </c>
      <c r="AP86">
        <v>2.9909519999999996</v>
      </c>
      <c r="AQ86">
        <v>31.248311111111111</v>
      </c>
      <c r="AR86">
        <v>0.70275362318840551</v>
      </c>
      <c r="AS86">
        <v>1.936833184656557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700.49513536630707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193.1</v>
      </c>
      <c r="L87">
        <v>9.110384453072248</v>
      </c>
      <c r="M87">
        <v>61.57</v>
      </c>
      <c r="N87">
        <v>50.36</v>
      </c>
      <c r="O87">
        <v>71.13</v>
      </c>
      <c r="P87">
        <v>26.65</v>
      </c>
      <c r="Q87">
        <v>6.06</v>
      </c>
      <c r="R87">
        <v>17.98</v>
      </c>
      <c r="S87">
        <v>11.19</v>
      </c>
      <c r="T87">
        <v>0</v>
      </c>
      <c r="U87">
        <v>59.97</v>
      </c>
      <c r="V87">
        <v>7.7200000000000006</v>
      </c>
      <c r="W87">
        <v>13.904039523394365</v>
      </c>
      <c r="X87">
        <v>62.890000000000015</v>
      </c>
      <c r="Y87">
        <v>0</v>
      </c>
      <c r="Z87">
        <v>0</v>
      </c>
      <c r="AA87">
        <v>0</v>
      </c>
      <c r="AB87">
        <v>5.0898619654913713</v>
      </c>
      <c r="AC87">
        <v>4.1066868226794409</v>
      </c>
      <c r="AD87">
        <v>3.8650719152157467</v>
      </c>
      <c r="AE87">
        <v>13.975748675246027</v>
      </c>
      <c r="AF87">
        <v>5.9338336713995954</v>
      </c>
      <c r="AG87">
        <v>28.026076000000003</v>
      </c>
      <c r="AH87">
        <v>9.236322703273494</v>
      </c>
      <c r="AI87">
        <v>1.0804289080911231</v>
      </c>
      <c r="AJ87">
        <v>0</v>
      </c>
      <c r="AK87">
        <v>22.06320094562648</v>
      </c>
      <c r="AL87">
        <v>1.6785929432013769</v>
      </c>
      <c r="AM87">
        <v>0</v>
      </c>
      <c r="AN87">
        <v>0</v>
      </c>
      <c r="AO87">
        <v>0</v>
      </c>
      <c r="AP87">
        <v>2.7142559999999998</v>
      </c>
      <c r="AQ87">
        <v>19.991155555555554</v>
      </c>
      <c r="AR87">
        <v>1.1683278985507242</v>
      </c>
      <c r="AS87">
        <v>1.936833184656557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712.50082116545389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217.24</v>
      </c>
      <c r="L88">
        <v>9.110384453072248</v>
      </c>
      <c r="M88">
        <v>61.57</v>
      </c>
      <c r="N88">
        <v>50.36</v>
      </c>
      <c r="O88">
        <v>71.13</v>
      </c>
      <c r="P88">
        <v>26.65</v>
      </c>
      <c r="Q88">
        <v>6.06</v>
      </c>
      <c r="R88">
        <v>17.98</v>
      </c>
      <c r="S88">
        <v>11.19</v>
      </c>
      <c r="T88">
        <v>0</v>
      </c>
      <c r="U88">
        <v>59.97</v>
      </c>
      <c r="V88">
        <v>7.7200000000000006</v>
      </c>
      <c r="W88">
        <v>13.904039523394365</v>
      </c>
      <c r="X88">
        <v>62.890000000000015</v>
      </c>
      <c r="Y88">
        <v>0</v>
      </c>
      <c r="Z88">
        <v>0</v>
      </c>
      <c r="AA88">
        <v>0</v>
      </c>
      <c r="AB88">
        <v>5.0898619654913713</v>
      </c>
      <c r="AC88">
        <v>4.1066868226794409</v>
      </c>
      <c r="AD88">
        <v>3.8650719152157467</v>
      </c>
      <c r="AE88">
        <v>13.975748675246027</v>
      </c>
      <c r="AF88">
        <v>5.9338336713995954</v>
      </c>
      <c r="AG88">
        <v>28.026076000000003</v>
      </c>
      <c r="AH88">
        <v>9.236322703273494</v>
      </c>
      <c r="AI88">
        <v>0</v>
      </c>
      <c r="AJ88">
        <v>0</v>
      </c>
      <c r="AK88">
        <v>22.06320094562648</v>
      </c>
      <c r="AL88">
        <v>1.6785929432013769</v>
      </c>
      <c r="AM88">
        <v>0</v>
      </c>
      <c r="AN88">
        <v>0</v>
      </c>
      <c r="AO88">
        <v>0</v>
      </c>
      <c r="AP88">
        <v>2.7142559999999998</v>
      </c>
      <c r="AQ88">
        <v>19.991155555555554</v>
      </c>
      <c r="AR88">
        <v>16.620123188405792</v>
      </c>
      <c r="AS88">
        <v>1.936833184656557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751.01218754721788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241.37</v>
      </c>
      <c r="L89">
        <v>9.110384453072248</v>
      </c>
      <c r="M89">
        <v>61.57</v>
      </c>
      <c r="N89">
        <v>50.36</v>
      </c>
      <c r="O89">
        <v>71.13</v>
      </c>
      <c r="P89">
        <v>26.65</v>
      </c>
      <c r="Q89">
        <v>6.0500000000000007</v>
      </c>
      <c r="R89">
        <v>17.98</v>
      </c>
      <c r="S89">
        <v>11.19</v>
      </c>
      <c r="T89">
        <v>0</v>
      </c>
      <c r="U89">
        <v>59.97</v>
      </c>
      <c r="V89">
        <v>7.7200000000000006</v>
      </c>
      <c r="W89">
        <v>13.904039523394365</v>
      </c>
      <c r="X89">
        <v>62.890000000000015</v>
      </c>
      <c r="Y89">
        <v>0</v>
      </c>
      <c r="Z89">
        <v>0</v>
      </c>
      <c r="AA89">
        <v>0</v>
      </c>
      <c r="AB89">
        <v>5.0898619654913713</v>
      </c>
      <c r="AC89">
        <v>0</v>
      </c>
      <c r="AD89">
        <v>3.8650719152157467</v>
      </c>
      <c r="AE89">
        <v>13.975748675246027</v>
      </c>
      <c r="AF89">
        <v>5.9338336713995954</v>
      </c>
      <c r="AG89">
        <v>28.026076000000003</v>
      </c>
      <c r="AH89">
        <v>9.236322703273494</v>
      </c>
      <c r="AI89">
        <v>0</v>
      </c>
      <c r="AJ89">
        <v>0</v>
      </c>
      <c r="AK89">
        <v>22.06320094562648</v>
      </c>
      <c r="AL89">
        <v>1.6785929432013769</v>
      </c>
      <c r="AM89">
        <v>0</v>
      </c>
      <c r="AN89">
        <v>0</v>
      </c>
      <c r="AO89">
        <v>0</v>
      </c>
      <c r="AP89">
        <v>2.7142559999999998</v>
      </c>
      <c r="AQ89">
        <v>19.991155555555554</v>
      </c>
      <c r="AR89">
        <v>16.620123188405792</v>
      </c>
      <c r="AS89">
        <v>1.936833184656557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771.02550072453846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246.01999999999995</v>
      </c>
      <c r="L90">
        <v>9.110384453072248</v>
      </c>
      <c r="M90">
        <v>61.57</v>
      </c>
      <c r="N90">
        <v>50.36</v>
      </c>
      <c r="O90">
        <v>71.13</v>
      </c>
      <c r="P90">
        <v>26.65</v>
      </c>
      <c r="Q90">
        <v>6.0500000000000007</v>
      </c>
      <c r="R90">
        <v>17.98</v>
      </c>
      <c r="S90">
        <v>11.19</v>
      </c>
      <c r="T90">
        <v>0</v>
      </c>
      <c r="U90">
        <v>59.97</v>
      </c>
      <c r="V90">
        <v>7.7200000000000006</v>
      </c>
      <c r="W90">
        <v>13.904039523394365</v>
      </c>
      <c r="X90">
        <v>62.890000000000015</v>
      </c>
      <c r="Y90">
        <v>0</v>
      </c>
      <c r="Z90">
        <v>0</v>
      </c>
      <c r="AA90">
        <v>0</v>
      </c>
      <c r="AB90">
        <v>5.0898619654913713</v>
      </c>
      <c r="AC90">
        <v>0</v>
      </c>
      <c r="AD90">
        <v>3.8650719152157467</v>
      </c>
      <c r="AE90">
        <v>13.975748675246027</v>
      </c>
      <c r="AF90">
        <v>5.9338336713995954</v>
      </c>
      <c r="AG90">
        <v>28.026076000000003</v>
      </c>
      <c r="AH90">
        <v>9.236322703273494</v>
      </c>
      <c r="AI90">
        <v>0</v>
      </c>
      <c r="AJ90">
        <v>0</v>
      </c>
      <c r="AK90">
        <v>22.06320094562648</v>
      </c>
      <c r="AL90">
        <v>1.6785929432013769</v>
      </c>
      <c r="AM90">
        <v>0</v>
      </c>
      <c r="AN90">
        <v>0</v>
      </c>
      <c r="AO90">
        <v>0</v>
      </c>
      <c r="AP90">
        <v>2.7142559999999998</v>
      </c>
      <c r="AQ90">
        <v>19.991155555555554</v>
      </c>
      <c r="AR90">
        <v>1.1683278985507242</v>
      </c>
      <c r="AS90">
        <v>1.936833184656557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760.22370543468332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246.02</v>
      </c>
      <c r="L91">
        <v>9.1103554844499932</v>
      </c>
      <c r="M91">
        <v>61.57</v>
      </c>
      <c r="N91">
        <v>50.36</v>
      </c>
      <c r="O91">
        <v>71.13</v>
      </c>
      <c r="P91">
        <v>26.65</v>
      </c>
      <c r="Q91">
        <v>6.0500000000000007</v>
      </c>
      <c r="R91">
        <v>17.98</v>
      </c>
      <c r="S91">
        <v>11.19</v>
      </c>
      <c r="T91">
        <v>0</v>
      </c>
      <c r="U91">
        <v>59.97</v>
      </c>
      <c r="V91">
        <v>7.7200000000000006</v>
      </c>
      <c r="W91">
        <v>13.904039523394365</v>
      </c>
      <c r="X91">
        <v>62.890000000000015</v>
      </c>
      <c r="Y91">
        <v>0</v>
      </c>
      <c r="Z91">
        <v>0</v>
      </c>
      <c r="AA91">
        <v>0</v>
      </c>
      <c r="AB91">
        <v>5.0898619654913713</v>
      </c>
      <c r="AC91">
        <v>0</v>
      </c>
      <c r="AD91">
        <v>3.8650719152157467</v>
      </c>
      <c r="AE91">
        <v>13.975748675246027</v>
      </c>
      <c r="AF91">
        <v>5.9338336713995954</v>
      </c>
      <c r="AG91">
        <v>28.026076000000003</v>
      </c>
      <c r="AH91">
        <v>9.236322703273494</v>
      </c>
      <c r="AI91">
        <v>0</v>
      </c>
      <c r="AJ91">
        <v>0</v>
      </c>
      <c r="AK91">
        <v>22.06320094562648</v>
      </c>
      <c r="AL91">
        <v>1.6785929432013769</v>
      </c>
      <c r="AM91">
        <v>0</v>
      </c>
      <c r="AN91">
        <v>0</v>
      </c>
      <c r="AO91">
        <v>0</v>
      </c>
      <c r="AP91">
        <v>2.7142559999999998</v>
      </c>
      <c r="AQ91">
        <v>10.411482539682538</v>
      </c>
      <c r="AR91">
        <v>0.70275362318840551</v>
      </c>
      <c r="AS91">
        <v>1.936833184656557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750.17842917482585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246.02</v>
      </c>
      <c r="L92">
        <v>9.1103554844499932</v>
      </c>
      <c r="M92">
        <v>61.57</v>
      </c>
      <c r="N92">
        <v>50.36</v>
      </c>
      <c r="O92">
        <v>71.13</v>
      </c>
      <c r="P92">
        <v>26.65</v>
      </c>
      <c r="Q92">
        <v>6.0500000000000007</v>
      </c>
      <c r="R92">
        <v>17.98</v>
      </c>
      <c r="S92">
        <v>11.19</v>
      </c>
      <c r="T92">
        <v>0</v>
      </c>
      <c r="U92">
        <v>59.97</v>
      </c>
      <c r="V92">
        <v>7.7200000000000006</v>
      </c>
      <c r="W92">
        <v>13.904039523394365</v>
      </c>
      <c r="X92">
        <v>62.890000000000015</v>
      </c>
      <c r="Y92">
        <v>0</v>
      </c>
      <c r="Z92">
        <v>0</v>
      </c>
      <c r="AA92">
        <v>0</v>
      </c>
      <c r="AB92">
        <v>5.0898619654913713</v>
      </c>
      <c r="AC92">
        <v>0</v>
      </c>
      <c r="AD92">
        <v>3.8650719152157467</v>
      </c>
      <c r="AE92">
        <v>13.975748675246027</v>
      </c>
      <c r="AF92">
        <v>5.9338336713995954</v>
      </c>
      <c r="AG92">
        <v>28.026076000000003</v>
      </c>
      <c r="AH92">
        <v>9.236322703273494</v>
      </c>
      <c r="AI92">
        <v>0</v>
      </c>
      <c r="AJ92">
        <v>0</v>
      </c>
      <c r="AK92">
        <v>22.06320094562648</v>
      </c>
      <c r="AL92">
        <v>1.6785929432013769</v>
      </c>
      <c r="AM92">
        <v>0</v>
      </c>
      <c r="AN92">
        <v>0</v>
      </c>
      <c r="AO92">
        <v>0</v>
      </c>
      <c r="AP92">
        <v>2.7142559999999998</v>
      </c>
      <c r="AQ92">
        <v>10.411482539682538</v>
      </c>
      <c r="AR92">
        <v>0.70275362318840551</v>
      </c>
      <c r="AS92">
        <v>1.936833184656557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750.17842917482585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246.02</v>
      </c>
      <c r="L93">
        <v>9.1103554844499932</v>
      </c>
      <c r="M93">
        <v>61.57</v>
      </c>
      <c r="N93">
        <v>50.36</v>
      </c>
      <c r="O93">
        <v>71.13</v>
      </c>
      <c r="P93">
        <v>26.65</v>
      </c>
      <c r="Q93">
        <v>6.0500000000000007</v>
      </c>
      <c r="R93">
        <v>17.98</v>
      </c>
      <c r="S93">
        <v>11.19</v>
      </c>
      <c r="T93">
        <v>0</v>
      </c>
      <c r="U93">
        <v>59.97</v>
      </c>
      <c r="V93">
        <v>7.7200000000000006</v>
      </c>
      <c r="W93">
        <v>13.904039523394365</v>
      </c>
      <c r="X93">
        <v>62.890000000000015</v>
      </c>
      <c r="Y93">
        <v>0</v>
      </c>
      <c r="Z93">
        <v>0</v>
      </c>
      <c r="AA93">
        <v>0</v>
      </c>
      <c r="AB93">
        <v>5.0898619654913713</v>
      </c>
      <c r="AC93">
        <v>0</v>
      </c>
      <c r="AD93">
        <v>3.8650719152157467</v>
      </c>
      <c r="AE93">
        <v>13.975748675246027</v>
      </c>
      <c r="AF93">
        <v>5.9338336713995954</v>
      </c>
      <c r="AG93">
        <v>28.026076000000003</v>
      </c>
      <c r="AH93">
        <v>0</v>
      </c>
      <c r="AI93">
        <v>0</v>
      </c>
      <c r="AJ93">
        <v>0</v>
      </c>
      <c r="AK93">
        <v>22.06320094562648</v>
      </c>
      <c r="AL93">
        <v>1.6785929432013769</v>
      </c>
      <c r="AM93">
        <v>0</v>
      </c>
      <c r="AN93">
        <v>0</v>
      </c>
      <c r="AO93">
        <v>0</v>
      </c>
      <c r="AP93">
        <v>2.7142559999999998</v>
      </c>
      <c r="AQ93">
        <v>0</v>
      </c>
      <c r="AR93">
        <v>0.70275362318840551</v>
      </c>
      <c r="AS93">
        <v>1.936833184656557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730.53062393186985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246.02</v>
      </c>
      <c r="L94">
        <v>9.1103554844499932</v>
      </c>
      <c r="M94">
        <v>61.57</v>
      </c>
      <c r="N94">
        <v>50.36</v>
      </c>
      <c r="O94">
        <v>71.13</v>
      </c>
      <c r="P94">
        <v>25.758023782125051</v>
      </c>
      <c r="Q94">
        <v>6.0500000000000007</v>
      </c>
      <c r="R94">
        <v>17.98</v>
      </c>
      <c r="S94">
        <v>11.19</v>
      </c>
      <c r="T94">
        <v>0</v>
      </c>
      <c r="U94">
        <v>59.97</v>
      </c>
      <c r="V94">
        <v>7.7200000000000006</v>
      </c>
      <c r="W94">
        <v>13.904039523394365</v>
      </c>
      <c r="X94">
        <v>62.890000000000015</v>
      </c>
      <c r="Y94">
        <v>0</v>
      </c>
      <c r="Z94">
        <v>0</v>
      </c>
      <c r="AA94">
        <v>0</v>
      </c>
      <c r="AB94">
        <v>5.0898619654913713</v>
      </c>
      <c r="AC94">
        <v>0</v>
      </c>
      <c r="AD94">
        <v>3.8650719152157467</v>
      </c>
      <c r="AE94">
        <v>13.975748675246027</v>
      </c>
      <c r="AF94">
        <v>5.9338336713995954</v>
      </c>
      <c r="AG94">
        <v>28.026076000000003</v>
      </c>
      <c r="AH94">
        <v>0</v>
      </c>
      <c r="AI94">
        <v>0</v>
      </c>
      <c r="AJ94">
        <v>0</v>
      </c>
      <c r="AK94">
        <v>22.06320094562648</v>
      </c>
      <c r="AL94">
        <v>1.6785929432013769</v>
      </c>
      <c r="AM94">
        <v>0</v>
      </c>
      <c r="AN94">
        <v>0</v>
      </c>
      <c r="AO94">
        <v>0</v>
      </c>
      <c r="AP94">
        <v>2.7142559999999998</v>
      </c>
      <c r="AQ94">
        <v>0</v>
      </c>
      <c r="AR94">
        <v>0.70275362318840551</v>
      </c>
      <c r="AS94">
        <v>1.936833184656557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729.63864771399494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246.02</v>
      </c>
      <c r="L95">
        <v>9.1103554844499932</v>
      </c>
      <c r="M95">
        <v>61.57</v>
      </c>
      <c r="N95">
        <v>50.36</v>
      </c>
      <c r="O95">
        <v>71.13</v>
      </c>
      <c r="P95">
        <v>24.898023966351879</v>
      </c>
      <c r="Q95">
        <v>6.0500000000000007</v>
      </c>
      <c r="R95">
        <v>17.98</v>
      </c>
      <c r="S95">
        <v>11.19</v>
      </c>
      <c r="T95">
        <v>0</v>
      </c>
      <c r="U95">
        <v>59.97</v>
      </c>
      <c r="V95">
        <v>7.7200000000000006</v>
      </c>
      <c r="W95">
        <v>13.904039523394365</v>
      </c>
      <c r="X95">
        <v>62.890000000000015</v>
      </c>
      <c r="Y95">
        <v>0</v>
      </c>
      <c r="Z95">
        <v>0</v>
      </c>
      <c r="AA95">
        <v>0</v>
      </c>
      <c r="AB95">
        <v>5.0898619654913713</v>
      </c>
      <c r="AC95">
        <v>0</v>
      </c>
      <c r="AD95">
        <v>3.8650719152157467</v>
      </c>
      <c r="AE95">
        <v>13.975748675246027</v>
      </c>
      <c r="AF95">
        <v>5.9338336713995954</v>
      </c>
      <c r="AG95">
        <v>28.026076000000003</v>
      </c>
      <c r="AH95">
        <v>0</v>
      </c>
      <c r="AI95">
        <v>0</v>
      </c>
      <c r="AJ95">
        <v>0</v>
      </c>
      <c r="AK95">
        <v>22.06320094562648</v>
      </c>
      <c r="AL95">
        <v>1.6785929432013769</v>
      </c>
      <c r="AM95">
        <v>0</v>
      </c>
      <c r="AN95">
        <v>0</v>
      </c>
      <c r="AO95">
        <v>0</v>
      </c>
      <c r="AP95">
        <v>2.7142559999999998</v>
      </c>
      <c r="AQ95">
        <v>0</v>
      </c>
      <c r="AR95">
        <v>0.70275362318840551</v>
      </c>
      <c r="AS95">
        <v>1.936833184656557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728.77864789822172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246.01999999999995</v>
      </c>
      <c r="L96">
        <v>9.1103554844499932</v>
      </c>
      <c r="M96">
        <v>61.57</v>
      </c>
      <c r="N96">
        <v>50.36</v>
      </c>
      <c r="O96">
        <v>71.13</v>
      </c>
      <c r="P96">
        <v>24.03802400131514</v>
      </c>
      <c r="Q96">
        <v>6.0500000000000007</v>
      </c>
      <c r="R96">
        <v>17.98</v>
      </c>
      <c r="S96">
        <v>11.19</v>
      </c>
      <c r="T96">
        <v>0</v>
      </c>
      <c r="U96">
        <v>59.97</v>
      </c>
      <c r="V96">
        <v>7.7200000000000006</v>
      </c>
      <c r="W96">
        <v>13.904039523394365</v>
      </c>
      <c r="X96">
        <v>62.890000000000015</v>
      </c>
      <c r="Y96">
        <v>0</v>
      </c>
      <c r="Z96">
        <v>0</v>
      </c>
      <c r="AA96">
        <v>0</v>
      </c>
      <c r="AB96">
        <v>5.0898619654913713</v>
      </c>
      <c r="AC96">
        <v>0</v>
      </c>
      <c r="AD96">
        <v>3.8650719152157467</v>
      </c>
      <c r="AE96">
        <v>13.975748675246027</v>
      </c>
      <c r="AF96">
        <v>5.9338336713995954</v>
      </c>
      <c r="AG96">
        <v>28.026076000000003</v>
      </c>
      <c r="AH96">
        <v>0</v>
      </c>
      <c r="AI96">
        <v>0</v>
      </c>
      <c r="AJ96">
        <v>0</v>
      </c>
      <c r="AK96">
        <v>22.06320094562648</v>
      </c>
      <c r="AL96">
        <v>1.6785929432013769</v>
      </c>
      <c r="AM96">
        <v>0</v>
      </c>
      <c r="AN96">
        <v>0</v>
      </c>
      <c r="AO96">
        <v>0</v>
      </c>
      <c r="AP96">
        <v>2.7142559999999998</v>
      </c>
      <c r="AQ96">
        <v>0</v>
      </c>
      <c r="AR96">
        <v>0.70275362318840551</v>
      </c>
      <c r="AS96">
        <v>1.936833184656557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727.91864793318496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246.01999999999995</v>
      </c>
      <c r="L97">
        <v>9.1103554844499932</v>
      </c>
      <c r="M97">
        <v>61.57</v>
      </c>
      <c r="N97">
        <v>50.36</v>
      </c>
      <c r="O97">
        <v>71.13</v>
      </c>
      <c r="P97">
        <v>22.89</v>
      </c>
      <c r="Q97">
        <v>6.0500000000000007</v>
      </c>
      <c r="R97">
        <v>17.98</v>
      </c>
      <c r="S97">
        <v>11.19</v>
      </c>
      <c r="T97">
        <v>0</v>
      </c>
      <c r="U97">
        <v>59.97</v>
      </c>
      <c r="V97">
        <v>7.7200000000000006</v>
      </c>
      <c r="W97">
        <v>13.904039523394365</v>
      </c>
      <c r="X97">
        <v>62.890000000000015</v>
      </c>
      <c r="Y97">
        <v>0</v>
      </c>
      <c r="Z97">
        <v>0</v>
      </c>
      <c r="AA97">
        <v>0</v>
      </c>
      <c r="AB97">
        <v>1.0188507126781692</v>
      </c>
      <c r="AC97">
        <v>0</v>
      </c>
      <c r="AD97">
        <v>3.8650719152157467</v>
      </c>
      <c r="AE97">
        <v>13.975748675246027</v>
      </c>
      <c r="AF97">
        <v>5.9338336713995954</v>
      </c>
      <c r="AG97">
        <v>28.026076000000003</v>
      </c>
      <c r="AH97">
        <v>0</v>
      </c>
      <c r="AI97">
        <v>0</v>
      </c>
      <c r="AJ97">
        <v>0</v>
      </c>
      <c r="AK97">
        <v>22.06320094562648</v>
      </c>
      <c r="AL97">
        <v>1.6785929432013769</v>
      </c>
      <c r="AM97">
        <v>0</v>
      </c>
      <c r="AN97">
        <v>0</v>
      </c>
      <c r="AO97">
        <v>0</v>
      </c>
      <c r="AP97">
        <v>3.2588640000000004</v>
      </c>
      <c r="AQ97">
        <v>0</v>
      </c>
      <c r="AR97">
        <v>0.70275362318840551</v>
      </c>
      <c r="AS97">
        <v>1.936833184656557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723.24422067905653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246.01999999999995</v>
      </c>
      <c r="L98">
        <v>9.1103554844499932</v>
      </c>
      <c r="M98">
        <v>61.57</v>
      </c>
      <c r="N98">
        <v>50.36</v>
      </c>
      <c r="O98">
        <v>71.13</v>
      </c>
      <c r="P98">
        <v>21.75</v>
      </c>
      <c r="Q98">
        <v>6.0500000000000007</v>
      </c>
      <c r="R98">
        <v>17.98</v>
      </c>
      <c r="S98">
        <v>11.19</v>
      </c>
      <c r="T98">
        <v>0</v>
      </c>
      <c r="U98">
        <v>59.97</v>
      </c>
      <c r="V98">
        <v>7.7200000000000006</v>
      </c>
      <c r="W98">
        <v>13.904039523394365</v>
      </c>
      <c r="X98">
        <v>62.890000000000015</v>
      </c>
      <c r="Y98">
        <v>0</v>
      </c>
      <c r="Z98">
        <v>0</v>
      </c>
      <c r="AA98">
        <v>0</v>
      </c>
      <c r="AB98">
        <v>1.0188507126781692</v>
      </c>
      <c r="AC98">
        <v>0</v>
      </c>
      <c r="AD98">
        <v>3.8650719152157467</v>
      </c>
      <c r="AE98">
        <v>13.975748675246027</v>
      </c>
      <c r="AF98">
        <v>5.9338336713995954</v>
      </c>
      <c r="AG98">
        <v>28.026076000000003</v>
      </c>
      <c r="AH98">
        <v>0</v>
      </c>
      <c r="AI98">
        <v>0</v>
      </c>
      <c r="AJ98">
        <v>0</v>
      </c>
      <c r="AK98">
        <v>22.06320094562648</v>
      </c>
      <c r="AL98">
        <v>1.6785929432013769</v>
      </c>
      <c r="AM98">
        <v>0</v>
      </c>
      <c r="AN98">
        <v>0</v>
      </c>
      <c r="AO98">
        <v>0</v>
      </c>
      <c r="AP98">
        <v>3.2588640000000004</v>
      </c>
      <c r="AQ98">
        <v>0</v>
      </c>
      <c r="AR98">
        <v>0.70275362318840551</v>
      </c>
      <c r="AS98">
        <v>1.936833184656557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722.10422067905654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3.8938150000000027</v>
      </c>
      <c r="L99">
        <f t="shared" si="2"/>
        <v>0.16223349825367381</v>
      </c>
      <c r="M99">
        <f t="shared" si="2"/>
        <v>1.435614999999999</v>
      </c>
      <c r="N99">
        <f t="shared" si="2"/>
        <v>1.1693099999999996</v>
      </c>
      <c r="O99">
        <f t="shared" si="2"/>
        <v>1.7071200000000022</v>
      </c>
      <c r="P99">
        <f t="shared" si="2"/>
        <v>0.61752344096288381</v>
      </c>
      <c r="Q99">
        <f t="shared" si="2"/>
        <v>0.16669359019264438</v>
      </c>
      <c r="R99">
        <f t="shared" si="2"/>
        <v>0.37555500000000025</v>
      </c>
      <c r="S99">
        <f t="shared" si="2"/>
        <v>0.18254780548628435</v>
      </c>
      <c r="T99">
        <f t="shared" si="2"/>
        <v>0</v>
      </c>
      <c r="U99">
        <f t="shared" si="2"/>
        <v>1.4392800000000001</v>
      </c>
      <c r="V99">
        <f t="shared" si="2"/>
        <v>0.17729250928681331</v>
      </c>
      <c r="W99">
        <f t="shared" si="2"/>
        <v>0.3126005550927749</v>
      </c>
      <c r="X99">
        <f t="shared" si="2"/>
        <v>1.4249026048617761</v>
      </c>
      <c r="Y99">
        <f t="shared" si="2"/>
        <v>0</v>
      </c>
      <c r="Z99">
        <f t="shared" si="2"/>
        <v>2.8353578181818172E-2</v>
      </c>
      <c r="AA99">
        <f t="shared" si="2"/>
        <v>5.6969493670886093E-2</v>
      </c>
      <c r="AB99">
        <f t="shared" si="2"/>
        <v>9.0323091897974453E-2</v>
      </c>
      <c r="AC99">
        <f t="shared" si="2"/>
        <v>6.0582414991361709E-2</v>
      </c>
      <c r="AD99">
        <f t="shared" si="2"/>
        <v>0.11559200302800912</v>
      </c>
      <c r="AE99">
        <f t="shared" si="2"/>
        <v>0.3039505730507191</v>
      </c>
      <c r="AF99">
        <f t="shared" si="2"/>
        <v>0.1526575760649089</v>
      </c>
      <c r="AG99">
        <f t="shared" si="2"/>
        <v>0.67262582400000148</v>
      </c>
      <c r="AH99">
        <f t="shared" si="2"/>
        <v>0.44322380844772957</v>
      </c>
      <c r="AI99">
        <f t="shared" si="2"/>
        <v>4.5617377454831104E-2</v>
      </c>
      <c r="AJ99">
        <f t="shared" si="2"/>
        <v>0</v>
      </c>
      <c r="AK99">
        <f t="shared" si="2"/>
        <v>0.52951682269503564</v>
      </c>
      <c r="AL99">
        <f t="shared" si="2"/>
        <v>0.28624858950086074</v>
      </c>
      <c r="AM99">
        <f t="shared" si="2"/>
        <v>1.3411939984996244E-2</v>
      </c>
      <c r="AN99">
        <f t="shared" si="2"/>
        <v>0</v>
      </c>
      <c r="AO99">
        <f t="shared" si="2"/>
        <v>0</v>
      </c>
      <c r="AP99">
        <f t="shared" si="2"/>
        <v>7.1890451999999883E-2</v>
      </c>
      <c r="AQ99">
        <f t="shared" si="2"/>
        <v>0.29555232142857146</v>
      </c>
      <c r="AR99">
        <f t="shared" si="2"/>
        <v>6.5782131340579766E-2</v>
      </c>
      <c r="AS99">
        <f t="shared" si="2"/>
        <v>6.4626984834968884E-2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16.361413986710097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41.52</v>
      </c>
      <c r="L3">
        <v>23.170977802160703</v>
      </c>
      <c r="M3">
        <v>0</v>
      </c>
      <c r="N3">
        <v>29.12</v>
      </c>
      <c r="O3">
        <v>48.9</v>
      </c>
      <c r="P3">
        <v>66.84</v>
      </c>
      <c r="Q3">
        <v>2.9</v>
      </c>
      <c r="R3">
        <v>5.79</v>
      </c>
      <c r="S3">
        <v>0</v>
      </c>
      <c r="T3">
        <v>0</v>
      </c>
      <c r="U3">
        <v>319.54000000000002</v>
      </c>
      <c r="V3">
        <v>4.4700000000000006</v>
      </c>
      <c r="W3">
        <v>8.3273689197725833</v>
      </c>
      <c r="X3">
        <v>36.369999999999997</v>
      </c>
      <c r="Y3">
        <v>0</v>
      </c>
      <c r="Z3">
        <v>0</v>
      </c>
      <c r="AA3">
        <v>0</v>
      </c>
      <c r="AB3">
        <v>0.58931132783195805</v>
      </c>
      <c r="AC3">
        <v>0</v>
      </c>
      <c r="AD3">
        <v>2.2349735049205148</v>
      </c>
      <c r="AE3">
        <v>4.0407305071915216</v>
      </c>
      <c r="AF3">
        <v>0</v>
      </c>
      <c r="AG3">
        <v>0</v>
      </c>
      <c r="AH3">
        <v>0</v>
      </c>
      <c r="AI3">
        <v>0</v>
      </c>
      <c r="AJ3">
        <v>0</v>
      </c>
      <c r="AK3">
        <v>12.757390858944049</v>
      </c>
      <c r="AL3">
        <v>0.57140705679862314</v>
      </c>
      <c r="AM3">
        <v>0</v>
      </c>
      <c r="AN3">
        <v>0</v>
      </c>
      <c r="AO3">
        <v>0</v>
      </c>
      <c r="AP3">
        <v>2.9210000000000007</v>
      </c>
      <c r="AQ3">
        <v>0</v>
      </c>
      <c r="AR3">
        <v>0.40637681159420291</v>
      </c>
      <c r="AS3">
        <v>1.1202029438001786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611.58973973301443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41.52</v>
      </c>
      <c r="L4">
        <v>23.170977802160703</v>
      </c>
      <c r="M4">
        <v>0</v>
      </c>
      <c r="N4">
        <v>29.12</v>
      </c>
      <c r="O4">
        <v>48.9</v>
      </c>
      <c r="P4">
        <v>66.84</v>
      </c>
      <c r="Q4">
        <v>2.9</v>
      </c>
      <c r="R4">
        <v>5.79</v>
      </c>
      <c r="S4">
        <v>0</v>
      </c>
      <c r="T4">
        <v>0</v>
      </c>
      <c r="U4">
        <v>319.54000000000002</v>
      </c>
      <c r="V4">
        <v>4.4700000000000006</v>
      </c>
      <c r="W4">
        <v>8.3273689197725833</v>
      </c>
      <c r="X4">
        <v>36.369999999999997</v>
      </c>
      <c r="Y4">
        <v>0</v>
      </c>
      <c r="Z4">
        <v>0</v>
      </c>
      <c r="AA4">
        <v>0</v>
      </c>
      <c r="AB4">
        <v>0.58931132783195805</v>
      </c>
      <c r="AC4">
        <v>0</v>
      </c>
      <c r="AD4">
        <v>2.2349735049205148</v>
      </c>
      <c r="AE4">
        <v>4.0407305071915216</v>
      </c>
      <c r="AF4">
        <v>0</v>
      </c>
      <c r="AG4">
        <v>0</v>
      </c>
      <c r="AH4">
        <v>0</v>
      </c>
      <c r="AI4">
        <v>0</v>
      </c>
      <c r="AJ4">
        <v>0</v>
      </c>
      <c r="AK4">
        <v>12.757390858944049</v>
      </c>
      <c r="AL4">
        <v>0.57140705679862314</v>
      </c>
      <c r="AM4">
        <v>0</v>
      </c>
      <c r="AN4">
        <v>0</v>
      </c>
      <c r="AO4">
        <v>0</v>
      </c>
      <c r="AP4">
        <v>2.9210000000000007</v>
      </c>
      <c r="AQ4">
        <v>0</v>
      </c>
      <c r="AR4">
        <v>9.6108115942028984</v>
      </c>
      <c r="AS4">
        <v>1.1202029438001786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620.79417451562313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41.519999999999996</v>
      </c>
      <c r="L5">
        <v>23.170977802160703</v>
      </c>
      <c r="M5">
        <v>0</v>
      </c>
      <c r="N5">
        <v>29.12</v>
      </c>
      <c r="O5">
        <v>48.9</v>
      </c>
      <c r="P5">
        <v>66.84</v>
      </c>
      <c r="Q5">
        <v>2.9</v>
      </c>
      <c r="R5">
        <v>5.79</v>
      </c>
      <c r="S5">
        <v>0</v>
      </c>
      <c r="T5">
        <v>0</v>
      </c>
      <c r="U5">
        <v>319.54000000000002</v>
      </c>
      <c r="V5">
        <v>1.9315305313243456</v>
      </c>
      <c r="W5">
        <v>7.6075608974358975</v>
      </c>
      <c r="X5">
        <v>19.309999999999999</v>
      </c>
      <c r="Y5">
        <v>0</v>
      </c>
      <c r="Z5">
        <v>0</v>
      </c>
      <c r="AA5">
        <v>0</v>
      </c>
      <c r="AB5">
        <v>0.58931132783195805</v>
      </c>
      <c r="AC5">
        <v>0</v>
      </c>
      <c r="AD5">
        <v>2.2349735049205148</v>
      </c>
      <c r="AE5">
        <v>4.0407305071915216</v>
      </c>
      <c r="AF5">
        <v>0</v>
      </c>
      <c r="AG5">
        <v>0</v>
      </c>
      <c r="AH5">
        <v>0</v>
      </c>
      <c r="AI5">
        <v>0</v>
      </c>
      <c r="AJ5">
        <v>0</v>
      </c>
      <c r="AK5">
        <v>12.757390858944049</v>
      </c>
      <c r="AL5">
        <v>0.57140705679862314</v>
      </c>
      <c r="AM5">
        <v>0</v>
      </c>
      <c r="AN5">
        <v>0</v>
      </c>
      <c r="AO5">
        <v>0</v>
      </c>
      <c r="AP5">
        <v>1.5697200000000004</v>
      </c>
      <c r="AQ5">
        <v>0</v>
      </c>
      <c r="AR5">
        <v>9.6108115942028984</v>
      </c>
      <c r="AS5">
        <v>1.1202029438001786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599.12461702461064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41.519999999999996</v>
      </c>
      <c r="L6">
        <v>23.170977802160703</v>
      </c>
      <c r="M6">
        <v>0</v>
      </c>
      <c r="N6">
        <v>29.12</v>
      </c>
      <c r="O6">
        <v>48.9</v>
      </c>
      <c r="P6">
        <v>66.84</v>
      </c>
      <c r="Q6">
        <v>2.9</v>
      </c>
      <c r="R6">
        <v>5.79</v>
      </c>
      <c r="S6">
        <v>0</v>
      </c>
      <c r="T6">
        <v>0</v>
      </c>
      <c r="U6">
        <v>319.54000000000002</v>
      </c>
      <c r="V6">
        <v>1.9315305313243456</v>
      </c>
      <c r="W6">
        <v>7.6075608974358975</v>
      </c>
      <c r="X6">
        <v>19.309999999999999</v>
      </c>
      <c r="Y6">
        <v>0</v>
      </c>
      <c r="Z6">
        <v>0</v>
      </c>
      <c r="AA6">
        <v>0</v>
      </c>
      <c r="AB6">
        <v>0.58931132783195805</v>
      </c>
      <c r="AC6">
        <v>0</v>
      </c>
      <c r="AD6">
        <v>2.2349735049205148</v>
      </c>
      <c r="AE6">
        <v>4.0407305071915216</v>
      </c>
      <c r="AF6">
        <v>0</v>
      </c>
      <c r="AG6">
        <v>0</v>
      </c>
      <c r="AH6">
        <v>0</v>
      </c>
      <c r="AI6">
        <v>0</v>
      </c>
      <c r="AJ6">
        <v>0</v>
      </c>
      <c r="AK6">
        <v>12.757390858944049</v>
      </c>
      <c r="AL6">
        <v>0.57140705679862314</v>
      </c>
      <c r="AM6">
        <v>0</v>
      </c>
      <c r="AN6">
        <v>0</v>
      </c>
      <c r="AO6">
        <v>0</v>
      </c>
      <c r="AP6">
        <v>1.5697200000000004</v>
      </c>
      <c r="AQ6">
        <v>0</v>
      </c>
      <c r="AR6">
        <v>0.40637681159420291</v>
      </c>
      <c r="AS6">
        <v>1.1202029438001786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589.92018224200194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41.519999999999996</v>
      </c>
      <c r="L7">
        <v>23.170977802160703</v>
      </c>
      <c r="M7">
        <v>0</v>
      </c>
      <c r="N7">
        <v>29.12</v>
      </c>
      <c r="O7">
        <v>48.9</v>
      </c>
      <c r="P7">
        <v>66.84</v>
      </c>
      <c r="Q7">
        <v>2.9</v>
      </c>
      <c r="R7">
        <v>5.79</v>
      </c>
      <c r="S7">
        <v>0</v>
      </c>
      <c r="T7">
        <v>0</v>
      </c>
      <c r="U7">
        <v>319.54000000000002</v>
      </c>
      <c r="V7">
        <v>1.9315305313243456</v>
      </c>
      <c r="W7">
        <v>7.6075608974358975</v>
      </c>
      <c r="X7">
        <v>19.309999999999999</v>
      </c>
      <c r="Y7">
        <v>0</v>
      </c>
      <c r="Z7">
        <v>0</v>
      </c>
      <c r="AA7">
        <v>0</v>
      </c>
      <c r="AB7">
        <v>0.58931132783195805</v>
      </c>
      <c r="AC7">
        <v>0</v>
      </c>
      <c r="AD7">
        <v>2.2349735049205148</v>
      </c>
      <c r="AE7">
        <v>4.0407305071915216</v>
      </c>
      <c r="AF7">
        <v>0</v>
      </c>
      <c r="AG7">
        <v>0</v>
      </c>
      <c r="AH7">
        <v>0</v>
      </c>
      <c r="AI7">
        <v>0</v>
      </c>
      <c r="AJ7">
        <v>0</v>
      </c>
      <c r="AK7">
        <v>12.757390858944049</v>
      </c>
      <c r="AL7">
        <v>3.4208235800344244</v>
      </c>
      <c r="AM7">
        <v>0</v>
      </c>
      <c r="AN7">
        <v>0</v>
      </c>
      <c r="AO7">
        <v>0</v>
      </c>
      <c r="AP7">
        <v>1.5697200000000004</v>
      </c>
      <c r="AQ7">
        <v>0</v>
      </c>
      <c r="AR7">
        <v>0.40637681159420291</v>
      </c>
      <c r="AS7">
        <v>1.1202029438001786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592.76959876523767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41.519999999999996</v>
      </c>
      <c r="L8">
        <v>23.170977802160703</v>
      </c>
      <c r="M8">
        <v>0</v>
      </c>
      <c r="N8">
        <v>29.12</v>
      </c>
      <c r="O8">
        <v>48.9</v>
      </c>
      <c r="P8">
        <v>66.84</v>
      </c>
      <c r="Q8">
        <v>2.9</v>
      </c>
      <c r="R8">
        <v>5.79</v>
      </c>
      <c r="S8">
        <v>0</v>
      </c>
      <c r="T8">
        <v>0</v>
      </c>
      <c r="U8">
        <v>319.54000000000002</v>
      </c>
      <c r="V8">
        <v>1.8614832535885171</v>
      </c>
      <c r="W8">
        <v>7.6075608974358975</v>
      </c>
      <c r="X8">
        <v>19.309999999999999</v>
      </c>
      <c r="Y8">
        <v>0</v>
      </c>
      <c r="Z8">
        <v>0</v>
      </c>
      <c r="AA8">
        <v>0</v>
      </c>
      <c r="AB8">
        <v>0.58931132783195805</v>
      </c>
      <c r="AC8">
        <v>0</v>
      </c>
      <c r="AD8">
        <v>2.2349735049205148</v>
      </c>
      <c r="AE8">
        <v>4.0407305071915216</v>
      </c>
      <c r="AF8">
        <v>0</v>
      </c>
      <c r="AG8">
        <v>0</v>
      </c>
      <c r="AH8">
        <v>0</v>
      </c>
      <c r="AI8">
        <v>0</v>
      </c>
      <c r="AJ8">
        <v>0</v>
      </c>
      <c r="AK8">
        <v>12.757390858944049</v>
      </c>
      <c r="AL8">
        <v>19.463394148020658</v>
      </c>
      <c r="AM8">
        <v>0</v>
      </c>
      <c r="AN8">
        <v>0</v>
      </c>
      <c r="AO8">
        <v>0</v>
      </c>
      <c r="AP8">
        <v>1.5697200000000004</v>
      </c>
      <c r="AQ8">
        <v>0</v>
      </c>
      <c r="AR8">
        <v>0.40637681159420291</v>
      </c>
      <c r="AS8">
        <v>1.1202029438001786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608.74212205548815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41.52</v>
      </c>
      <c r="L9">
        <v>23.170977802160703</v>
      </c>
      <c r="M9">
        <v>0</v>
      </c>
      <c r="N9">
        <v>29.12</v>
      </c>
      <c r="O9">
        <v>48.9</v>
      </c>
      <c r="P9">
        <v>66.84</v>
      </c>
      <c r="Q9">
        <v>2.9</v>
      </c>
      <c r="R9">
        <v>5.79</v>
      </c>
      <c r="S9">
        <v>0</v>
      </c>
      <c r="T9">
        <v>0</v>
      </c>
      <c r="U9">
        <v>319.54000000000002</v>
      </c>
      <c r="V9">
        <v>1.8614832535885171</v>
      </c>
      <c r="W9">
        <v>7.6075608974358975</v>
      </c>
      <c r="X9">
        <v>19.309999999999999</v>
      </c>
      <c r="Y9">
        <v>0</v>
      </c>
      <c r="Z9">
        <v>0</v>
      </c>
      <c r="AA9">
        <v>0</v>
      </c>
      <c r="AB9">
        <v>0.58931132783195805</v>
      </c>
      <c r="AC9">
        <v>0</v>
      </c>
      <c r="AD9">
        <v>2.2349735049205148</v>
      </c>
      <c r="AE9">
        <v>4.0407305071915216</v>
      </c>
      <c r="AF9">
        <v>0</v>
      </c>
      <c r="AG9">
        <v>0</v>
      </c>
      <c r="AH9">
        <v>0</v>
      </c>
      <c r="AI9">
        <v>0</v>
      </c>
      <c r="AJ9">
        <v>0</v>
      </c>
      <c r="AK9">
        <v>12.757390858944049</v>
      </c>
      <c r="AL9">
        <v>19.463394148020658</v>
      </c>
      <c r="AM9">
        <v>0</v>
      </c>
      <c r="AN9">
        <v>0</v>
      </c>
      <c r="AO9">
        <v>0</v>
      </c>
      <c r="AP9">
        <v>2.9210000000000007</v>
      </c>
      <c r="AQ9">
        <v>0</v>
      </c>
      <c r="AR9">
        <v>0.40637681159420291</v>
      </c>
      <c r="AS9">
        <v>1.1202029438001786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610.09340205548824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53.04</v>
      </c>
      <c r="L10">
        <v>23.170977802160703</v>
      </c>
      <c r="M10">
        <v>0</v>
      </c>
      <c r="N10">
        <v>29.12</v>
      </c>
      <c r="O10">
        <v>48.9</v>
      </c>
      <c r="P10">
        <v>66.84</v>
      </c>
      <c r="Q10">
        <v>2.9</v>
      </c>
      <c r="R10">
        <v>5.79</v>
      </c>
      <c r="S10">
        <v>0</v>
      </c>
      <c r="T10">
        <v>0</v>
      </c>
      <c r="U10">
        <v>319.54000000000002</v>
      </c>
      <c r="V10">
        <v>1.8614832535885171</v>
      </c>
      <c r="W10">
        <v>7.6075608974358975</v>
      </c>
      <c r="X10">
        <v>19.309999999999999</v>
      </c>
      <c r="Y10">
        <v>0</v>
      </c>
      <c r="Z10">
        <v>0</v>
      </c>
      <c r="AA10">
        <v>0</v>
      </c>
      <c r="AB10">
        <v>0.58931132783195805</v>
      </c>
      <c r="AC10">
        <v>0</v>
      </c>
      <c r="AD10">
        <v>2.2349735049205148</v>
      </c>
      <c r="AE10">
        <v>4.0407305071915216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12.757390858944049</v>
      </c>
      <c r="AL10">
        <v>19.463394148020658</v>
      </c>
      <c r="AM10">
        <v>0</v>
      </c>
      <c r="AN10">
        <v>0</v>
      </c>
      <c r="AO10">
        <v>0</v>
      </c>
      <c r="AP10">
        <v>2.9210000000000007</v>
      </c>
      <c r="AQ10">
        <v>0</v>
      </c>
      <c r="AR10">
        <v>0.40637681159420291</v>
      </c>
      <c r="AS10">
        <v>1.1202029438001786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621.61340205548834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55.47</v>
      </c>
      <c r="L11">
        <v>23.170977802160703</v>
      </c>
      <c r="M11">
        <v>0</v>
      </c>
      <c r="N11">
        <v>29.12</v>
      </c>
      <c r="O11">
        <v>48.9</v>
      </c>
      <c r="P11">
        <v>66.84</v>
      </c>
      <c r="Q11">
        <v>2.9</v>
      </c>
      <c r="R11">
        <v>5.79</v>
      </c>
      <c r="S11">
        <v>0</v>
      </c>
      <c r="T11">
        <v>0</v>
      </c>
      <c r="U11">
        <v>319.54000000000002</v>
      </c>
      <c r="V11">
        <v>1.8614832535885171</v>
      </c>
      <c r="W11">
        <v>7.6075608974358975</v>
      </c>
      <c r="X11">
        <v>19.309999999999999</v>
      </c>
      <c r="Y11">
        <v>0</v>
      </c>
      <c r="Z11">
        <v>0</v>
      </c>
      <c r="AA11">
        <v>0</v>
      </c>
      <c r="AB11">
        <v>0.58931132783195805</v>
      </c>
      <c r="AC11">
        <v>0</v>
      </c>
      <c r="AD11">
        <v>2.2349735049205148</v>
      </c>
      <c r="AE11">
        <v>4.0407305071915216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12.757390858944049</v>
      </c>
      <c r="AL11">
        <v>19.463394148020658</v>
      </c>
      <c r="AM11">
        <v>0</v>
      </c>
      <c r="AN11">
        <v>0</v>
      </c>
      <c r="AO11">
        <v>0</v>
      </c>
      <c r="AP11">
        <v>1.4122400000000002</v>
      </c>
      <c r="AQ11">
        <v>0</v>
      </c>
      <c r="AR11">
        <v>0.40637681159420291</v>
      </c>
      <c r="AS11">
        <v>1.1202029438001786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622.53464205548823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41.52</v>
      </c>
      <c r="L12">
        <v>23.170977802160703</v>
      </c>
      <c r="M12">
        <v>0</v>
      </c>
      <c r="N12">
        <v>29.12</v>
      </c>
      <c r="O12">
        <v>48.9</v>
      </c>
      <c r="P12">
        <v>66.84</v>
      </c>
      <c r="Q12">
        <v>2.9</v>
      </c>
      <c r="R12">
        <v>5.79</v>
      </c>
      <c r="S12">
        <v>0</v>
      </c>
      <c r="T12">
        <v>0</v>
      </c>
      <c r="U12">
        <v>319.54000000000002</v>
      </c>
      <c r="V12">
        <v>1.8614832535885171</v>
      </c>
      <c r="W12">
        <v>7.6075608974358975</v>
      </c>
      <c r="X12">
        <v>19.309999999999999</v>
      </c>
      <c r="Y12">
        <v>0</v>
      </c>
      <c r="Z12">
        <v>0</v>
      </c>
      <c r="AA12">
        <v>0</v>
      </c>
      <c r="AB12">
        <v>0.58931132783195805</v>
      </c>
      <c r="AC12">
        <v>0</v>
      </c>
      <c r="AD12">
        <v>2.2349735049205148</v>
      </c>
      <c r="AE12">
        <v>4.0407305071915216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12.757390858944049</v>
      </c>
      <c r="AL12">
        <v>3.4208235800344244</v>
      </c>
      <c r="AM12">
        <v>0</v>
      </c>
      <c r="AN12">
        <v>0</v>
      </c>
      <c r="AO12">
        <v>0</v>
      </c>
      <c r="AP12">
        <v>1.4122400000000002</v>
      </c>
      <c r="AQ12">
        <v>0</v>
      </c>
      <c r="AR12">
        <v>0.40637681159420291</v>
      </c>
      <c r="AS12">
        <v>1.1202029438001786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592.54207148750186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41.52</v>
      </c>
      <c r="L13">
        <v>23.170977802160703</v>
      </c>
      <c r="M13">
        <v>0</v>
      </c>
      <c r="N13">
        <v>29.12</v>
      </c>
      <c r="O13">
        <v>48.9</v>
      </c>
      <c r="P13">
        <v>66.839999999999989</v>
      </c>
      <c r="Q13">
        <v>2.9</v>
      </c>
      <c r="R13">
        <v>5.79</v>
      </c>
      <c r="S13">
        <v>1.0174563591022445</v>
      </c>
      <c r="T13">
        <v>0</v>
      </c>
      <c r="U13">
        <v>319.54000000000002</v>
      </c>
      <c r="V13">
        <v>1.9315305313243456</v>
      </c>
      <c r="W13">
        <v>4.83</v>
      </c>
      <c r="X13">
        <v>19.309999999999999</v>
      </c>
      <c r="Y13">
        <v>0</v>
      </c>
      <c r="Z13">
        <v>0</v>
      </c>
      <c r="AA13">
        <v>0</v>
      </c>
      <c r="AB13">
        <v>0.58931132783195805</v>
      </c>
      <c r="AC13">
        <v>0</v>
      </c>
      <c r="AD13">
        <v>2.2349735049205148</v>
      </c>
      <c r="AE13">
        <v>4.0407305071915216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12.757390858944049</v>
      </c>
      <c r="AL13">
        <v>0.57140705679862314</v>
      </c>
      <c r="AM13">
        <v>0</v>
      </c>
      <c r="AN13">
        <v>0</v>
      </c>
      <c r="AO13">
        <v>0</v>
      </c>
      <c r="AP13">
        <v>1.5697200000000004</v>
      </c>
      <c r="AQ13">
        <v>0</v>
      </c>
      <c r="AR13">
        <v>0.40637681159420291</v>
      </c>
      <c r="AS13">
        <v>1.1202029438001786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588.16007770366843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41.52</v>
      </c>
      <c r="L14">
        <v>23.170977802160703</v>
      </c>
      <c r="M14">
        <v>0</v>
      </c>
      <c r="N14">
        <v>29.12</v>
      </c>
      <c r="O14">
        <v>48.9</v>
      </c>
      <c r="P14">
        <v>66.839999999999989</v>
      </c>
      <c r="Q14">
        <v>2.9</v>
      </c>
      <c r="R14">
        <v>5.79</v>
      </c>
      <c r="S14">
        <v>1.0174563591022445</v>
      </c>
      <c r="T14">
        <v>0</v>
      </c>
      <c r="U14">
        <v>319.54000000000002</v>
      </c>
      <c r="V14">
        <v>1.9315305313243456</v>
      </c>
      <c r="W14">
        <v>4.83</v>
      </c>
      <c r="X14">
        <v>19.309999999999999</v>
      </c>
      <c r="Y14">
        <v>0</v>
      </c>
      <c r="Z14">
        <v>0</v>
      </c>
      <c r="AA14">
        <v>0</v>
      </c>
      <c r="AB14">
        <v>0.58931132783195805</v>
      </c>
      <c r="AC14">
        <v>0</v>
      </c>
      <c r="AD14">
        <v>2.2349735049205148</v>
      </c>
      <c r="AE14">
        <v>4.0407305071915216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12.757390858944049</v>
      </c>
      <c r="AL14">
        <v>0.57140705679862314</v>
      </c>
      <c r="AM14">
        <v>0</v>
      </c>
      <c r="AN14">
        <v>0</v>
      </c>
      <c r="AO14">
        <v>0</v>
      </c>
      <c r="AP14">
        <v>1.5697200000000004</v>
      </c>
      <c r="AQ14">
        <v>0</v>
      </c>
      <c r="AR14">
        <v>0.40637681159420291</v>
      </c>
      <c r="AS14">
        <v>1.1202029438001786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588.16007770366843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41.52</v>
      </c>
      <c r="L15">
        <v>23.170977802160703</v>
      </c>
      <c r="M15">
        <v>0</v>
      </c>
      <c r="N15">
        <v>29.12</v>
      </c>
      <c r="O15">
        <v>48.9</v>
      </c>
      <c r="P15">
        <v>66.839999999999989</v>
      </c>
      <c r="Q15">
        <v>2.9</v>
      </c>
      <c r="R15">
        <v>5.79</v>
      </c>
      <c r="S15">
        <v>1.64</v>
      </c>
      <c r="T15">
        <v>0</v>
      </c>
      <c r="U15">
        <v>319.54000000000002</v>
      </c>
      <c r="V15">
        <v>1.9315305313243456</v>
      </c>
      <c r="W15">
        <v>4.83</v>
      </c>
      <c r="X15">
        <v>19.309999999999999</v>
      </c>
      <c r="Y15">
        <v>0</v>
      </c>
      <c r="Z15">
        <v>0</v>
      </c>
      <c r="AA15">
        <v>0</v>
      </c>
      <c r="AB15">
        <v>0.58931132783195805</v>
      </c>
      <c r="AC15">
        <v>0</v>
      </c>
      <c r="AD15">
        <v>2.2349735049205148</v>
      </c>
      <c r="AE15">
        <v>4.0407305071915216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12.757390858944049</v>
      </c>
      <c r="AL15">
        <v>0.57140705679862314</v>
      </c>
      <c r="AM15">
        <v>0</v>
      </c>
      <c r="AN15">
        <v>0</v>
      </c>
      <c r="AO15">
        <v>0</v>
      </c>
      <c r="AP15">
        <v>2.9210000000000007</v>
      </c>
      <c r="AQ15">
        <v>0</v>
      </c>
      <c r="AR15">
        <v>0.40637681159420291</v>
      </c>
      <c r="AS15">
        <v>1.1202029438001786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590.1339013445662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41.52</v>
      </c>
      <c r="L16">
        <v>23.170977802160703</v>
      </c>
      <c r="M16">
        <v>0</v>
      </c>
      <c r="N16">
        <v>29.12</v>
      </c>
      <c r="O16">
        <v>48.9</v>
      </c>
      <c r="P16">
        <v>66.839999999999989</v>
      </c>
      <c r="Q16">
        <v>2.9</v>
      </c>
      <c r="R16">
        <v>5.79</v>
      </c>
      <c r="S16">
        <v>1.64</v>
      </c>
      <c r="T16">
        <v>0</v>
      </c>
      <c r="U16">
        <v>319.54000000000002</v>
      </c>
      <c r="V16">
        <v>1.9315305313243456</v>
      </c>
      <c r="W16">
        <v>4.83</v>
      </c>
      <c r="X16">
        <v>19.309999999999999</v>
      </c>
      <c r="Y16">
        <v>0</v>
      </c>
      <c r="Z16">
        <v>0</v>
      </c>
      <c r="AA16">
        <v>0</v>
      </c>
      <c r="AB16">
        <v>0.58931132783195805</v>
      </c>
      <c r="AC16">
        <v>0</v>
      </c>
      <c r="AD16">
        <v>2.2349735049205148</v>
      </c>
      <c r="AE16">
        <v>4.0407305071915216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12.757390858944049</v>
      </c>
      <c r="AL16">
        <v>0.57140705679862314</v>
      </c>
      <c r="AM16">
        <v>0</v>
      </c>
      <c r="AN16">
        <v>0</v>
      </c>
      <c r="AO16">
        <v>0</v>
      </c>
      <c r="AP16">
        <v>2.9210000000000007</v>
      </c>
      <c r="AQ16">
        <v>0</v>
      </c>
      <c r="AR16">
        <v>0.40637681159420291</v>
      </c>
      <c r="AS16">
        <v>1.1202029438001786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590.1339013445662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41.52</v>
      </c>
      <c r="L17">
        <v>23.170977802160703</v>
      </c>
      <c r="M17">
        <v>0</v>
      </c>
      <c r="N17">
        <v>29.12</v>
      </c>
      <c r="O17">
        <v>48.9</v>
      </c>
      <c r="P17">
        <v>66.839999999999989</v>
      </c>
      <c r="Q17">
        <v>2.9</v>
      </c>
      <c r="R17">
        <v>5.79</v>
      </c>
      <c r="S17">
        <v>2.31</v>
      </c>
      <c r="T17">
        <v>0</v>
      </c>
      <c r="U17">
        <v>319.54000000000002</v>
      </c>
      <c r="V17">
        <v>1.9315305313243456</v>
      </c>
      <c r="W17">
        <v>4.83</v>
      </c>
      <c r="X17">
        <v>19.309999999999999</v>
      </c>
      <c r="Y17">
        <v>0</v>
      </c>
      <c r="Z17">
        <v>0</v>
      </c>
      <c r="AA17">
        <v>0</v>
      </c>
      <c r="AB17">
        <v>0.58931132783195805</v>
      </c>
      <c r="AC17">
        <v>0</v>
      </c>
      <c r="AD17">
        <v>2.2349735049205148</v>
      </c>
      <c r="AE17">
        <v>4.0407305071915216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12.757390858944049</v>
      </c>
      <c r="AL17">
        <v>0.57140705679862314</v>
      </c>
      <c r="AM17">
        <v>0</v>
      </c>
      <c r="AN17">
        <v>0</v>
      </c>
      <c r="AO17">
        <v>0</v>
      </c>
      <c r="AP17">
        <v>1.5697200000000004</v>
      </c>
      <c r="AQ17">
        <v>0</v>
      </c>
      <c r="AR17">
        <v>0.40637681159420291</v>
      </c>
      <c r="AS17">
        <v>1.1202029438001786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589.45262134456618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41.52</v>
      </c>
      <c r="L18">
        <v>23.170977802160703</v>
      </c>
      <c r="M18">
        <v>0</v>
      </c>
      <c r="N18">
        <v>29.12</v>
      </c>
      <c r="O18">
        <v>48.9</v>
      </c>
      <c r="P18">
        <v>66.839999999999989</v>
      </c>
      <c r="Q18">
        <v>2.9</v>
      </c>
      <c r="R18">
        <v>5.79</v>
      </c>
      <c r="S18">
        <v>2.31</v>
      </c>
      <c r="T18">
        <v>0</v>
      </c>
      <c r="U18">
        <v>319.54000000000002</v>
      </c>
      <c r="V18">
        <v>1.9315305313243456</v>
      </c>
      <c r="W18">
        <v>4.83</v>
      </c>
      <c r="X18">
        <v>19.309999999999999</v>
      </c>
      <c r="Y18">
        <v>0</v>
      </c>
      <c r="Z18">
        <v>0</v>
      </c>
      <c r="AA18">
        <v>0</v>
      </c>
      <c r="AB18">
        <v>0.58931132783195805</v>
      </c>
      <c r="AC18">
        <v>0</v>
      </c>
      <c r="AD18">
        <v>2.2349735049205148</v>
      </c>
      <c r="AE18">
        <v>4.0407305071915216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12.757390858944049</v>
      </c>
      <c r="AL18">
        <v>0.57140705679862314</v>
      </c>
      <c r="AM18">
        <v>0</v>
      </c>
      <c r="AN18">
        <v>0</v>
      </c>
      <c r="AO18">
        <v>0</v>
      </c>
      <c r="AP18">
        <v>1.5697200000000004</v>
      </c>
      <c r="AQ18">
        <v>0</v>
      </c>
      <c r="AR18">
        <v>0.40637681159420291</v>
      </c>
      <c r="AS18">
        <v>1.1202029438001786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589.45262134456618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41.52</v>
      </c>
      <c r="L19">
        <v>23.170977802160703</v>
      </c>
      <c r="M19">
        <v>0</v>
      </c>
      <c r="N19">
        <v>29.12</v>
      </c>
      <c r="O19">
        <v>48.9</v>
      </c>
      <c r="P19">
        <v>66.839999999999989</v>
      </c>
      <c r="Q19">
        <v>2.9</v>
      </c>
      <c r="R19">
        <v>5.79</v>
      </c>
      <c r="S19">
        <v>2.96</v>
      </c>
      <c r="T19">
        <v>0</v>
      </c>
      <c r="U19">
        <v>319.54000000000002</v>
      </c>
      <c r="V19">
        <v>1.9315305313243456</v>
      </c>
      <c r="W19">
        <v>4.83</v>
      </c>
      <c r="X19">
        <v>19.309999999999999</v>
      </c>
      <c r="Y19">
        <v>0</v>
      </c>
      <c r="Z19">
        <v>0</v>
      </c>
      <c r="AA19">
        <v>0</v>
      </c>
      <c r="AB19">
        <v>0.58931132783195805</v>
      </c>
      <c r="AC19">
        <v>0</v>
      </c>
      <c r="AD19">
        <v>2.2349735049205148</v>
      </c>
      <c r="AE19">
        <v>4.0407305071915216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12.757390858944049</v>
      </c>
      <c r="AL19">
        <v>0.57140705679862314</v>
      </c>
      <c r="AM19">
        <v>0</v>
      </c>
      <c r="AN19">
        <v>0</v>
      </c>
      <c r="AO19">
        <v>0</v>
      </c>
      <c r="AP19">
        <v>1.4122400000000002</v>
      </c>
      <c r="AQ19">
        <v>0</v>
      </c>
      <c r="AR19">
        <v>0.40637681159420291</v>
      </c>
      <c r="AS19">
        <v>1.1202029438001786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589.9451413445662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41.52</v>
      </c>
      <c r="L20">
        <v>23.170977802160703</v>
      </c>
      <c r="M20">
        <v>0</v>
      </c>
      <c r="N20">
        <v>29.12</v>
      </c>
      <c r="O20">
        <v>48.9</v>
      </c>
      <c r="P20">
        <v>66.839999999999989</v>
      </c>
      <c r="Q20">
        <v>2.9</v>
      </c>
      <c r="R20">
        <v>5.79</v>
      </c>
      <c r="S20">
        <v>2.96</v>
      </c>
      <c r="T20">
        <v>0</v>
      </c>
      <c r="U20">
        <v>319.54000000000002</v>
      </c>
      <c r="V20">
        <v>1.9315305313243456</v>
      </c>
      <c r="W20">
        <v>4.83</v>
      </c>
      <c r="X20">
        <v>19.309999999999999</v>
      </c>
      <c r="Y20">
        <v>0</v>
      </c>
      <c r="Z20">
        <v>0</v>
      </c>
      <c r="AA20">
        <v>0</v>
      </c>
      <c r="AB20">
        <v>0.58931132783195805</v>
      </c>
      <c r="AC20">
        <v>0</v>
      </c>
      <c r="AD20">
        <v>2.2349735049205148</v>
      </c>
      <c r="AE20">
        <v>4.0407305071915216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12.757390858944049</v>
      </c>
      <c r="AL20">
        <v>0.57140705679862314</v>
      </c>
      <c r="AM20">
        <v>0</v>
      </c>
      <c r="AN20">
        <v>0</v>
      </c>
      <c r="AO20">
        <v>0</v>
      </c>
      <c r="AP20">
        <v>1.4122400000000002</v>
      </c>
      <c r="AQ20">
        <v>0</v>
      </c>
      <c r="AR20">
        <v>0.40637681159420291</v>
      </c>
      <c r="AS20">
        <v>1.1202029438001786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589.9451413445662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41.52</v>
      </c>
      <c r="L21">
        <v>23.170977802160703</v>
      </c>
      <c r="M21">
        <v>0</v>
      </c>
      <c r="N21">
        <v>29.12</v>
      </c>
      <c r="O21">
        <v>48.9</v>
      </c>
      <c r="P21">
        <v>66.839999999999989</v>
      </c>
      <c r="Q21">
        <v>2.9</v>
      </c>
      <c r="R21">
        <v>5.79</v>
      </c>
      <c r="S21">
        <v>3.49</v>
      </c>
      <c r="T21">
        <v>0</v>
      </c>
      <c r="U21">
        <v>319.54000000000002</v>
      </c>
      <c r="V21">
        <v>1.9315305313243456</v>
      </c>
      <c r="W21">
        <v>4.83</v>
      </c>
      <c r="X21">
        <v>24.139999999999997</v>
      </c>
      <c r="Y21">
        <v>0</v>
      </c>
      <c r="Z21">
        <v>0</v>
      </c>
      <c r="AA21">
        <v>0</v>
      </c>
      <c r="AB21">
        <v>0.58931132783195805</v>
      </c>
      <c r="AC21">
        <v>0</v>
      </c>
      <c r="AD21">
        <v>2.2349735049205148</v>
      </c>
      <c r="AE21">
        <v>4.0407305071915216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12.757390858944049</v>
      </c>
      <c r="AL21">
        <v>0.57140705679862314</v>
      </c>
      <c r="AM21">
        <v>0</v>
      </c>
      <c r="AN21">
        <v>0</v>
      </c>
      <c r="AO21">
        <v>0</v>
      </c>
      <c r="AP21">
        <v>1.5697200000000004</v>
      </c>
      <c r="AQ21">
        <v>0</v>
      </c>
      <c r="AR21">
        <v>0.40637681159420291</v>
      </c>
      <c r="AS21">
        <v>1.1202029438001786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595.46262134456617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41.52</v>
      </c>
      <c r="L22">
        <v>23.170977802160703</v>
      </c>
      <c r="M22">
        <v>0</v>
      </c>
      <c r="N22">
        <v>29.12</v>
      </c>
      <c r="O22">
        <v>48.9</v>
      </c>
      <c r="P22">
        <v>66.839999999999989</v>
      </c>
      <c r="Q22">
        <v>2.9</v>
      </c>
      <c r="R22">
        <v>5.79</v>
      </c>
      <c r="S22">
        <v>3.49</v>
      </c>
      <c r="T22">
        <v>0</v>
      </c>
      <c r="U22">
        <v>319.54000000000002</v>
      </c>
      <c r="V22">
        <v>1.9315305313243456</v>
      </c>
      <c r="W22">
        <v>4.83</v>
      </c>
      <c r="X22">
        <v>24.139999999999997</v>
      </c>
      <c r="Y22">
        <v>0</v>
      </c>
      <c r="Z22">
        <v>0</v>
      </c>
      <c r="AA22">
        <v>0</v>
      </c>
      <c r="AB22">
        <v>0.58931132783195805</v>
      </c>
      <c r="AC22">
        <v>0</v>
      </c>
      <c r="AD22">
        <v>2.2349735049205148</v>
      </c>
      <c r="AE22">
        <v>4.0407305071915216</v>
      </c>
      <c r="AF22">
        <v>0</v>
      </c>
      <c r="AG22">
        <v>0</v>
      </c>
      <c r="AH22">
        <v>5.1079824709609287</v>
      </c>
      <c r="AI22">
        <v>0</v>
      </c>
      <c r="AJ22">
        <v>0</v>
      </c>
      <c r="AK22">
        <v>12.757390858944049</v>
      </c>
      <c r="AL22">
        <v>0.57140705679862314</v>
      </c>
      <c r="AM22">
        <v>0</v>
      </c>
      <c r="AN22">
        <v>0</v>
      </c>
      <c r="AO22">
        <v>0</v>
      </c>
      <c r="AP22">
        <v>1.5697200000000004</v>
      </c>
      <c r="AQ22">
        <v>0</v>
      </c>
      <c r="AR22">
        <v>0.40637681159420291</v>
      </c>
      <c r="AS22">
        <v>1.1202029438001786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600.57060381552708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41.52</v>
      </c>
      <c r="L23">
        <v>23.170977802160703</v>
      </c>
      <c r="M23">
        <v>0</v>
      </c>
      <c r="N23">
        <v>29.12</v>
      </c>
      <c r="O23">
        <v>48.9</v>
      </c>
      <c r="P23">
        <v>66.839999999999989</v>
      </c>
      <c r="Q23">
        <v>2.9</v>
      </c>
      <c r="R23">
        <v>5.79</v>
      </c>
      <c r="S23">
        <v>4.13</v>
      </c>
      <c r="T23">
        <v>0</v>
      </c>
      <c r="U23">
        <v>319.54000000000002</v>
      </c>
      <c r="V23">
        <v>1.9315305313243456</v>
      </c>
      <c r="W23">
        <v>4.83</v>
      </c>
      <c r="X23">
        <v>24.139999999999997</v>
      </c>
      <c r="Y23">
        <v>0</v>
      </c>
      <c r="Z23">
        <v>0</v>
      </c>
      <c r="AA23">
        <v>0</v>
      </c>
      <c r="AB23">
        <v>0.58931132783195805</v>
      </c>
      <c r="AC23">
        <v>0</v>
      </c>
      <c r="AD23">
        <v>2.2349735049205148</v>
      </c>
      <c r="AE23">
        <v>8.0814610143830432</v>
      </c>
      <c r="AF23">
        <v>0</v>
      </c>
      <c r="AG23">
        <v>0</v>
      </c>
      <c r="AH23">
        <v>10.406466525871172</v>
      </c>
      <c r="AI23">
        <v>0</v>
      </c>
      <c r="AJ23">
        <v>0</v>
      </c>
      <c r="AK23">
        <v>12.757390858944049</v>
      </c>
      <c r="AL23">
        <v>0.57140705679862314</v>
      </c>
      <c r="AM23">
        <v>0</v>
      </c>
      <c r="AN23">
        <v>0</v>
      </c>
      <c r="AO23">
        <v>0</v>
      </c>
      <c r="AP23">
        <v>1.5697200000000004</v>
      </c>
      <c r="AQ23">
        <v>0</v>
      </c>
      <c r="AR23">
        <v>0.40637681159420291</v>
      </c>
      <c r="AS23">
        <v>1.1202029438001786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610.54981837762898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41.52</v>
      </c>
      <c r="L24">
        <v>23.170977802160703</v>
      </c>
      <c r="M24">
        <v>0</v>
      </c>
      <c r="N24">
        <v>29.12</v>
      </c>
      <c r="O24">
        <v>48.9</v>
      </c>
      <c r="P24">
        <v>66.839999999999989</v>
      </c>
      <c r="Q24">
        <v>2.9</v>
      </c>
      <c r="R24">
        <v>5.79</v>
      </c>
      <c r="S24">
        <v>4.13</v>
      </c>
      <c r="T24">
        <v>0</v>
      </c>
      <c r="U24">
        <v>319.54000000000002</v>
      </c>
      <c r="V24">
        <v>1.9315305313243456</v>
      </c>
      <c r="W24">
        <v>4.83</v>
      </c>
      <c r="X24">
        <v>28.96</v>
      </c>
      <c r="Y24">
        <v>0</v>
      </c>
      <c r="Z24">
        <v>0</v>
      </c>
      <c r="AA24">
        <v>0</v>
      </c>
      <c r="AB24">
        <v>0.58931132783195805</v>
      </c>
      <c r="AC24">
        <v>0</v>
      </c>
      <c r="AD24">
        <v>2.2349735049205148</v>
      </c>
      <c r="AE24">
        <v>8.0814610143830432</v>
      </c>
      <c r="AF24">
        <v>0</v>
      </c>
      <c r="AG24">
        <v>0</v>
      </c>
      <c r="AH24">
        <v>17.068941921858503</v>
      </c>
      <c r="AI24">
        <v>0</v>
      </c>
      <c r="AJ24">
        <v>0</v>
      </c>
      <c r="AK24">
        <v>12.757390858944049</v>
      </c>
      <c r="AL24">
        <v>0.57140705679862314</v>
      </c>
      <c r="AM24">
        <v>0</v>
      </c>
      <c r="AN24">
        <v>0</v>
      </c>
      <c r="AO24">
        <v>0</v>
      </c>
      <c r="AP24">
        <v>1.5697200000000004</v>
      </c>
      <c r="AQ24">
        <v>0</v>
      </c>
      <c r="AR24">
        <v>0.40637681159420291</v>
      </c>
      <c r="AS24">
        <v>1.1202029438001786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622.03229377361629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41.52</v>
      </c>
      <c r="L25">
        <v>23.170977802160703</v>
      </c>
      <c r="M25">
        <v>0</v>
      </c>
      <c r="N25">
        <v>29.12</v>
      </c>
      <c r="O25">
        <v>48.9</v>
      </c>
      <c r="P25">
        <v>66.839999999999989</v>
      </c>
      <c r="Q25">
        <v>2.9</v>
      </c>
      <c r="R25">
        <v>5.79</v>
      </c>
      <c r="S25">
        <v>3.8600000000000003</v>
      </c>
      <c r="T25">
        <v>0</v>
      </c>
      <c r="U25">
        <v>319.54000000000002</v>
      </c>
      <c r="V25">
        <v>1.9315305313243456</v>
      </c>
      <c r="W25">
        <v>4.83</v>
      </c>
      <c r="X25">
        <v>19.309999999999999</v>
      </c>
      <c r="Y25">
        <v>0</v>
      </c>
      <c r="Z25">
        <v>0.26923999999999998</v>
      </c>
      <c r="AA25">
        <v>0</v>
      </c>
      <c r="AB25">
        <v>0.58931132783195805</v>
      </c>
      <c r="AC25">
        <v>2.3745798649285375</v>
      </c>
      <c r="AD25">
        <v>2.2349735049205148</v>
      </c>
      <c r="AE25">
        <v>12.119651778955335</v>
      </c>
      <c r="AF25">
        <v>0</v>
      </c>
      <c r="AG25">
        <v>0</v>
      </c>
      <c r="AH25">
        <v>22.710328827877508</v>
      </c>
      <c r="AI25">
        <v>0</v>
      </c>
      <c r="AJ25">
        <v>0</v>
      </c>
      <c r="AK25">
        <v>12.757390858944049</v>
      </c>
      <c r="AL25">
        <v>0.57140705679862314</v>
      </c>
      <c r="AM25">
        <v>0</v>
      </c>
      <c r="AN25">
        <v>0</v>
      </c>
      <c r="AO25">
        <v>0</v>
      </c>
      <c r="AP25">
        <v>1.5697200000000004</v>
      </c>
      <c r="AQ25">
        <v>0</v>
      </c>
      <c r="AR25">
        <v>0.40637681159420291</v>
      </c>
      <c r="AS25">
        <v>1.1202029438001786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624.43569130913613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41.52</v>
      </c>
      <c r="L26">
        <v>23.170977802160703</v>
      </c>
      <c r="M26">
        <v>0</v>
      </c>
      <c r="N26">
        <v>29.12</v>
      </c>
      <c r="O26">
        <v>48.9</v>
      </c>
      <c r="P26">
        <v>66.839999999999989</v>
      </c>
      <c r="Q26">
        <v>2.9</v>
      </c>
      <c r="R26">
        <v>5.79</v>
      </c>
      <c r="S26">
        <v>3.8600000000000003</v>
      </c>
      <c r="T26">
        <v>0</v>
      </c>
      <c r="U26">
        <v>319.54000000000002</v>
      </c>
      <c r="V26">
        <v>1.9315305313243456</v>
      </c>
      <c r="W26">
        <v>4.83</v>
      </c>
      <c r="X26">
        <v>19.309999999999999</v>
      </c>
      <c r="Y26">
        <v>0</v>
      </c>
      <c r="Z26">
        <v>0.53847999999999996</v>
      </c>
      <c r="AA26">
        <v>2.9055883731833103</v>
      </c>
      <c r="AB26">
        <v>0.98049212303075772</v>
      </c>
      <c r="AC26">
        <v>2.3745798649285375</v>
      </c>
      <c r="AD26">
        <v>4.4699470098410297</v>
      </c>
      <c r="AE26">
        <v>12.119651778955335</v>
      </c>
      <c r="AF26">
        <v>0</v>
      </c>
      <c r="AG26">
        <v>0</v>
      </c>
      <c r="AH26">
        <v>28.681918479408658</v>
      </c>
      <c r="AI26">
        <v>0.62475883739198756</v>
      </c>
      <c r="AJ26">
        <v>0</v>
      </c>
      <c r="AK26">
        <v>12.757390858944049</v>
      </c>
      <c r="AL26">
        <v>0.57140705679862314</v>
      </c>
      <c r="AM26">
        <v>0</v>
      </c>
      <c r="AN26">
        <v>0</v>
      </c>
      <c r="AO26">
        <v>0</v>
      </c>
      <c r="AP26">
        <v>1.5697200000000004</v>
      </c>
      <c r="AQ26">
        <v>0</v>
      </c>
      <c r="AR26">
        <v>0.40637681159420291</v>
      </c>
      <c r="AS26">
        <v>1.1202029438001786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636.8330224713618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42.03</v>
      </c>
      <c r="L27">
        <v>23.17</v>
      </c>
      <c r="M27">
        <v>0</v>
      </c>
      <c r="N27">
        <v>29.12</v>
      </c>
      <c r="O27">
        <v>48.9</v>
      </c>
      <c r="P27">
        <v>66.839999999999989</v>
      </c>
      <c r="Q27">
        <v>2.9</v>
      </c>
      <c r="R27">
        <v>5.79</v>
      </c>
      <c r="S27">
        <v>3.86</v>
      </c>
      <c r="T27">
        <v>0</v>
      </c>
      <c r="U27">
        <v>319.54000000000002</v>
      </c>
      <c r="V27">
        <v>1.9315305313243456</v>
      </c>
      <c r="W27">
        <v>4.83</v>
      </c>
      <c r="X27">
        <v>19.309999999999999</v>
      </c>
      <c r="Y27">
        <v>0</v>
      </c>
      <c r="Z27">
        <v>1.6001999999999998</v>
      </c>
      <c r="AA27">
        <v>3.4465764181903431</v>
      </c>
      <c r="AB27">
        <v>1.9609842460615154</v>
      </c>
      <c r="AC27">
        <v>4.7466200722475262</v>
      </c>
      <c r="AD27">
        <v>6.7379371688115066</v>
      </c>
      <c r="AE27">
        <v>12.119651778955335</v>
      </c>
      <c r="AF27">
        <v>0</v>
      </c>
      <c r="AG27">
        <v>0</v>
      </c>
      <c r="AH27">
        <v>34.417286166842658</v>
      </c>
      <c r="AI27">
        <v>1.5593574234092697</v>
      </c>
      <c r="AJ27">
        <v>0</v>
      </c>
      <c r="AK27">
        <v>12.757390858944049</v>
      </c>
      <c r="AL27">
        <v>0.57140705679862314</v>
      </c>
      <c r="AM27">
        <v>0</v>
      </c>
      <c r="AN27">
        <v>0</v>
      </c>
      <c r="AO27">
        <v>0</v>
      </c>
      <c r="AP27">
        <v>1.7297400000000003</v>
      </c>
      <c r="AQ27">
        <v>0</v>
      </c>
      <c r="AR27">
        <v>0.40637681159420291</v>
      </c>
      <c r="AS27">
        <v>1.1202029438001786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651.39526147697995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42.03</v>
      </c>
      <c r="L28">
        <v>23.17</v>
      </c>
      <c r="M28">
        <v>0</v>
      </c>
      <c r="N28">
        <v>29.12</v>
      </c>
      <c r="O28">
        <v>48.9</v>
      </c>
      <c r="P28">
        <v>66.839999999999989</v>
      </c>
      <c r="Q28">
        <v>2.9</v>
      </c>
      <c r="R28">
        <v>5.79</v>
      </c>
      <c r="S28">
        <v>3.8600000000000003</v>
      </c>
      <c r="T28">
        <v>0</v>
      </c>
      <c r="U28">
        <v>319.54000000000002</v>
      </c>
      <c r="V28">
        <v>1.9315305313243456</v>
      </c>
      <c r="W28">
        <v>4.83</v>
      </c>
      <c r="X28">
        <v>19.309999999999999</v>
      </c>
      <c r="Y28">
        <v>0</v>
      </c>
      <c r="Z28">
        <v>4.7980599999999995</v>
      </c>
      <c r="AA28">
        <v>3.4465764181903431</v>
      </c>
      <c r="AB28">
        <v>9.6906151537884497</v>
      </c>
      <c r="AC28">
        <v>7.126279252395161</v>
      </c>
      <c r="AD28">
        <v>9.231964420893263</v>
      </c>
      <c r="AE28">
        <v>12.119651778955335</v>
      </c>
      <c r="AF28">
        <v>0</v>
      </c>
      <c r="AG28">
        <v>0</v>
      </c>
      <c r="AH28">
        <v>34.417286166842658</v>
      </c>
      <c r="AI28">
        <v>8.1167855459544391</v>
      </c>
      <c r="AJ28">
        <v>0</v>
      </c>
      <c r="AK28">
        <v>12.757390858944049</v>
      </c>
      <c r="AL28">
        <v>0.57140705679862314</v>
      </c>
      <c r="AM28">
        <v>1.292928732183046</v>
      </c>
      <c r="AN28">
        <v>0</v>
      </c>
      <c r="AO28">
        <v>0</v>
      </c>
      <c r="AP28">
        <v>1.7297400000000003</v>
      </c>
      <c r="AQ28">
        <v>0</v>
      </c>
      <c r="AR28">
        <v>0.67560144927536225</v>
      </c>
      <c r="AS28">
        <v>1.1202029438001786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675.31602030934573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42.03</v>
      </c>
      <c r="L29">
        <v>23.17</v>
      </c>
      <c r="M29">
        <v>0</v>
      </c>
      <c r="N29">
        <v>29.12</v>
      </c>
      <c r="O29">
        <v>48.9</v>
      </c>
      <c r="P29">
        <v>66.839999999999989</v>
      </c>
      <c r="Q29">
        <v>2.9</v>
      </c>
      <c r="R29">
        <v>5.79</v>
      </c>
      <c r="S29">
        <v>3.8600000000000003</v>
      </c>
      <c r="T29">
        <v>0</v>
      </c>
      <c r="U29">
        <v>319.54000000000002</v>
      </c>
      <c r="V29">
        <v>1.9315305313243456</v>
      </c>
      <c r="W29">
        <v>4.83</v>
      </c>
      <c r="X29">
        <v>19.309999999999999</v>
      </c>
      <c r="Y29">
        <v>0</v>
      </c>
      <c r="Z29">
        <v>4.7980599999999995</v>
      </c>
      <c r="AA29">
        <v>3.4465764181903431</v>
      </c>
      <c r="AB29">
        <v>9.6906151537884497</v>
      </c>
      <c r="AC29">
        <v>7.126279252395161</v>
      </c>
      <c r="AD29">
        <v>9.231964420893263</v>
      </c>
      <c r="AE29">
        <v>12.119651778955335</v>
      </c>
      <c r="AF29">
        <v>0</v>
      </c>
      <c r="AG29">
        <v>0</v>
      </c>
      <c r="AH29">
        <v>34.417286166842658</v>
      </c>
      <c r="AI29">
        <v>8.1167855459544391</v>
      </c>
      <c r="AJ29">
        <v>0</v>
      </c>
      <c r="AK29">
        <v>12.757390858944049</v>
      </c>
      <c r="AL29">
        <v>0.57140705679862314</v>
      </c>
      <c r="AM29">
        <v>2.5858574643660921</v>
      </c>
      <c r="AN29">
        <v>0</v>
      </c>
      <c r="AO29">
        <v>0</v>
      </c>
      <c r="AP29">
        <v>1.4122400000000002</v>
      </c>
      <c r="AQ29">
        <v>0</v>
      </c>
      <c r="AR29">
        <v>9.6108115942028984</v>
      </c>
      <c r="AS29">
        <v>4.6179794826048175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688.72443572526083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42.03</v>
      </c>
      <c r="L30">
        <v>23.17</v>
      </c>
      <c r="M30">
        <v>0</v>
      </c>
      <c r="N30">
        <v>29.12</v>
      </c>
      <c r="O30">
        <v>48.9</v>
      </c>
      <c r="P30">
        <v>66.839999999999989</v>
      </c>
      <c r="Q30">
        <v>2.9</v>
      </c>
      <c r="R30">
        <v>5.79</v>
      </c>
      <c r="S30">
        <v>3.8600000000000003</v>
      </c>
      <c r="T30">
        <v>0</v>
      </c>
      <c r="U30">
        <v>319.54000000000002</v>
      </c>
      <c r="V30">
        <v>1.9315305313243456</v>
      </c>
      <c r="W30">
        <v>4.83</v>
      </c>
      <c r="X30">
        <v>21.294339939572581</v>
      </c>
      <c r="Y30">
        <v>0</v>
      </c>
      <c r="Z30">
        <v>4.7980599999999995</v>
      </c>
      <c r="AA30">
        <v>3.4465764181903431</v>
      </c>
      <c r="AB30">
        <v>9.6906151537884497</v>
      </c>
      <c r="AC30">
        <v>7.126279252395161</v>
      </c>
      <c r="AD30">
        <v>9.231964420893263</v>
      </c>
      <c r="AE30">
        <v>12.119651778955335</v>
      </c>
      <c r="AF30">
        <v>0</v>
      </c>
      <c r="AG30">
        <v>0</v>
      </c>
      <c r="AH30">
        <v>34.417286166842658</v>
      </c>
      <c r="AI30">
        <v>8.1167855459544391</v>
      </c>
      <c r="AJ30">
        <v>0</v>
      </c>
      <c r="AK30">
        <v>12.757390858944049</v>
      </c>
      <c r="AL30">
        <v>3.4208235800344244</v>
      </c>
      <c r="AM30">
        <v>2.5858574643660921</v>
      </c>
      <c r="AN30">
        <v>0</v>
      </c>
      <c r="AO30">
        <v>0</v>
      </c>
      <c r="AP30">
        <v>1.4122400000000002</v>
      </c>
      <c r="AQ30">
        <v>0</v>
      </c>
      <c r="AR30">
        <v>9.6108115942028984</v>
      </c>
      <c r="AS30">
        <v>4.6179794826048175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693.55819218806914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42.03</v>
      </c>
      <c r="L31">
        <v>23.17</v>
      </c>
      <c r="M31">
        <v>0</v>
      </c>
      <c r="N31">
        <v>29.12</v>
      </c>
      <c r="O31">
        <v>48.9</v>
      </c>
      <c r="P31">
        <v>66.839999999999989</v>
      </c>
      <c r="Q31">
        <v>3.0000000000000004</v>
      </c>
      <c r="R31">
        <v>5.79</v>
      </c>
      <c r="S31">
        <v>3.86</v>
      </c>
      <c r="T31">
        <v>0</v>
      </c>
      <c r="U31">
        <v>319.54000000000002</v>
      </c>
      <c r="V31">
        <v>1.9315305313243456</v>
      </c>
      <c r="W31">
        <v>4.83</v>
      </c>
      <c r="X31">
        <v>19.309999999999999</v>
      </c>
      <c r="Y31">
        <v>0</v>
      </c>
      <c r="Z31">
        <v>4.7980599999999995</v>
      </c>
      <c r="AA31">
        <v>2.9055883731833103</v>
      </c>
      <c r="AB31">
        <v>9.6906151537884497</v>
      </c>
      <c r="AC31">
        <v>7.126279252395161</v>
      </c>
      <c r="AD31">
        <v>9.231964420893263</v>
      </c>
      <c r="AE31">
        <v>12.119651778955335</v>
      </c>
      <c r="AF31">
        <v>0</v>
      </c>
      <c r="AG31">
        <v>0</v>
      </c>
      <c r="AH31">
        <v>34.417286166842658</v>
      </c>
      <c r="AI31">
        <v>8.1167855459544391</v>
      </c>
      <c r="AJ31">
        <v>0</v>
      </c>
      <c r="AK31">
        <v>12.757390858944049</v>
      </c>
      <c r="AL31">
        <v>19.463394148020658</v>
      </c>
      <c r="AM31">
        <v>2.5858574643660921</v>
      </c>
      <c r="AN31">
        <v>0</v>
      </c>
      <c r="AO31">
        <v>0</v>
      </c>
      <c r="AP31">
        <v>1.4122400000000002</v>
      </c>
      <c r="AQ31">
        <v>0</v>
      </c>
      <c r="AR31">
        <v>0.67560144927536225</v>
      </c>
      <c r="AS31">
        <v>4.6179794826048175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698.24022462654818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42.03</v>
      </c>
      <c r="L32">
        <v>23.17</v>
      </c>
      <c r="M32">
        <v>0</v>
      </c>
      <c r="N32">
        <v>29.12</v>
      </c>
      <c r="O32">
        <v>48.9</v>
      </c>
      <c r="P32">
        <v>66.839999999999989</v>
      </c>
      <c r="Q32">
        <v>3.0000000000000004</v>
      </c>
      <c r="R32">
        <v>5.79</v>
      </c>
      <c r="S32">
        <v>3.86</v>
      </c>
      <c r="T32">
        <v>0</v>
      </c>
      <c r="U32">
        <v>319.54000000000002</v>
      </c>
      <c r="V32">
        <v>1.9315305313243456</v>
      </c>
      <c r="W32">
        <v>4.83</v>
      </c>
      <c r="X32">
        <v>19.309999999999999</v>
      </c>
      <c r="Y32">
        <v>0</v>
      </c>
      <c r="Z32">
        <v>4.7980599999999995</v>
      </c>
      <c r="AA32">
        <v>0</v>
      </c>
      <c r="AB32">
        <v>9.6906151537884497</v>
      </c>
      <c r="AC32">
        <v>7.126279252395161</v>
      </c>
      <c r="AD32">
        <v>9.231964420893263</v>
      </c>
      <c r="AE32">
        <v>12.119651778955335</v>
      </c>
      <c r="AF32">
        <v>0</v>
      </c>
      <c r="AG32">
        <v>0</v>
      </c>
      <c r="AH32">
        <v>34.417286166842658</v>
      </c>
      <c r="AI32">
        <v>8.1167855459544391</v>
      </c>
      <c r="AJ32">
        <v>0</v>
      </c>
      <c r="AK32">
        <v>12.757390858944049</v>
      </c>
      <c r="AL32">
        <v>19.463394148020658</v>
      </c>
      <c r="AM32">
        <v>1.292928732183046</v>
      </c>
      <c r="AN32">
        <v>0</v>
      </c>
      <c r="AO32">
        <v>0</v>
      </c>
      <c r="AP32">
        <v>1.4122400000000002</v>
      </c>
      <c r="AQ32">
        <v>0</v>
      </c>
      <c r="AR32">
        <v>0.40637681159420291</v>
      </c>
      <c r="AS32">
        <v>4.6179794826048175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693.77248288350074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42.03</v>
      </c>
      <c r="L33">
        <v>23.17</v>
      </c>
      <c r="M33">
        <v>0</v>
      </c>
      <c r="N33">
        <v>29.12</v>
      </c>
      <c r="O33">
        <v>48.9</v>
      </c>
      <c r="P33">
        <v>66.839999999999989</v>
      </c>
      <c r="Q33">
        <v>3.0000000000000004</v>
      </c>
      <c r="R33">
        <v>5.79</v>
      </c>
      <c r="S33">
        <v>3.86</v>
      </c>
      <c r="T33">
        <v>0</v>
      </c>
      <c r="U33">
        <v>319.54000000000002</v>
      </c>
      <c r="V33">
        <v>1.9315305313243456</v>
      </c>
      <c r="W33">
        <v>4.8283016877637133</v>
      </c>
      <c r="X33">
        <v>19.309999999999999</v>
      </c>
      <c r="Y33">
        <v>0</v>
      </c>
      <c r="Z33">
        <v>1.6001999999999998</v>
      </c>
      <c r="AA33">
        <v>0</v>
      </c>
      <c r="AB33">
        <v>6.4595633908477135</v>
      </c>
      <c r="AC33">
        <v>4.7466200722475262</v>
      </c>
      <c r="AD33">
        <v>6.7379371688115066</v>
      </c>
      <c r="AE33">
        <v>8.0814610143830432</v>
      </c>
      <c r="AF33">
        <v>0</v>
      </c>
      <c r="AG33">
        <v>0</v>
      </c>
      <c r="AH33">
        <v>27.869111721224922</v>
      </c>
      <c r="AI33">
        <v>8.1167855459544391</v>
      </c>
      <c r="AJ33">
        <v>0</v>
      </c>
      <c r="AK33">
        <v>12.757390858944049</v>
      </c>
      <c r="AL33">
        <v>19.463394148020658</v>
      </c>
      <c r="AM33">
        <v>0</v>
      </c>
      <c r="AN33">
        <v>0</v>
      </c>
      <c r="AO33">
        <v>0</v>
      </c>
      <c r="AP33">
        <v>1.4122400000000002</v>
      </c>
      <c r="AQ33">
        <v>0</v>
      </c>
      <c r="AR33">
        <v>0.40637681159420291</v>
      </c>
      <c r="AS33">
        <v>4.6179794826048175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670.58889243372118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42.03</v>
      </c>
      <c r="L34">
        <v>23.17</v>
      </c>
      <c r="M34">
        <v>0</v>
      </c>
      <c r="N34">
        <v>29.12</v>
      </c>
      <c r="O34">
        <v>48.9</v>
      </c>
      <c r="P34">
        <v>66.839999999999989</v>
      </c>
      <c r="Q34">
        <v>3.0000000000000004</v>
      </c>
      <c r="R34">
        <v>5.79</v>
      </c>
      <c r="S34">
        <v>3.86</v>
      </c>
      <c r="T34">
        <v>0</v>
      </c>
      <c r="U34">
        <v>319.54000000000002</v>
      </c>
      <c r="V34">
        <v>1.9315305313243456</v>
      </c>
      <c r="W34">
        <v>4.83</v>
      </c>
      <c r="X34">
        <v>19.309999999999999</v>
      </c>
      <c r="Y34">
        <v>0</v>
      </c>
      <c r="Z34">
        <v>0.26923999999999998</v>
      </c>
      <c r="AA34">
        <v>0</v>
      </c>
      <c r="AB34">
        <v>2.944016504126032</v>
      </c>
      <c r="AC34">
        <v>2.3745798649285375</v>
      </c>
      <c r="AD34">
        <v>4.4699470098410297</v>
      </c>
      <c r="AE34">
        <v>8.0814610143830432</v>
      </c>
      <c r="AF34">
        <v>0</v>
      </c>
      <c r="AG34">
        <v>0</v>
      </c>
      <c r="AH34">
        <v>20.947554171066528</v>
      </c>
      <c r="AI34">
        <v>1.2469780047132759</v>
      </c>
      <c r="AJ34">
        <v>0</v>
      </c>
      <c r="AK34">
        <v>12.757390858944049</v>
      </c>
      <c r="AL34">
        <v>19.463394148020658</v>
      </c>
      <c r="AM34">
        <v>0</v>
      </c>
      <c r="AN34">
        <v>0</v>
      </c>
      <c r="AO34">
        <v>0</v>
      </c>
      <c r="AP34">
        <v>1.4122400000000002</v>
      </c>
      <c r="AQ34">
        <v>0</v>
      </c>
      <c r="AR34">
        <v>0.40637681159420291</v>
      </c>
      <c r="AS34">
        <v>4.6179794826048175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647.31268840154655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42.03</v>
      </c>
      <c r="L35">
        <v>23.17</v>
      </c>
      <c r="M35">
        <v>0</v>
      </c>
      <c r="N35">
        <v>29.12</v>
      </c>
      <c r="O35">
        <v>48.9</v>
      </c>
      <c r="P35">
        <v>66.839999999999989</v>
      </c>
      <c r="Q35">
        <v>2.9</v>
      </c>
      <c r="R35">
        <v>5.79</v>
      </c>
      <c r="S35">
        <v>3.8600000000000003</v>
      </c>
      <c r="T35">
        <v>0</v>
      </c>
      <c r="U35">
        <v>319.54000000000002</v>
      </c>
      <c r="V35">
        <v>1.9315305313243456</v>
      </c>
      <c r="W35">
        <v>4.83</v>
      </c>
      <c r="X35">
        <v>19.309999999999999</v>
      </c>
      <c r="Y35">
        <v>0</v>
      </c>
      <c r="Z35">
        <v>0</v>
      </c>
      <c r="AA35">
        <v>0</v>
      </c>
      <c r="AB35">
        <v>2.944016504126032</v>
      </c>
      <c r="AC35">
        <v>2.3745798649285375</v>
      </c>
      <c r="AD35">
        <v>2.2349735049205148</v>
      </c>
      <c r="AE35">
        <v>8.0814610143830432</v>
      </c>
      <c r="AF35">
        <v>0</v>
      </c>
      <c r="AG35">
        <v>0</v>
      </c>
      <c r="AH35">
        <v>18.138290813093978</v>
      </c>
      <c r="AI35">
        <v>0.62475883739198756</v>
      </c>
      <c r="AJ35">
        <v>0</v>
      </c>
      <c r="AK35">
        <v>12.757390858944049</v>
      </c>
      <c r="AL35">
        <v>3.4208235800344244</v>
      </c>
      <c r="AM35">
        <v>0</v>
      </c>
      <c r="AN35">
        <v>0</v>
      </c>
      <c r="AO35">
        <v>0</v>
      </c>
      <c r="AP35">
        <v>1.4122400000000002</v>
      </c>
      <c r="AQ35">
        <v>0</v>
      </c>
      <c r="AR35">
        <v>0.40637681159420291</v>
      </c>
      <c r="AS35">
        <v>1.1202029438001786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621.73664526454138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42.03</v>
      </c>
      <c r="L36">
        <v>23.17</v>
      </c>
      <c r="M36">
        <v>0</v>
      </c>
      <c r="N36">
        <v>29.12</v>
      </c>
      <c r="O36">
        <v>48.9</v>
      </c>
      <c r="P36">
        <v>66.839999999999989</v>
      </c>
      <c r="Q36">
        <v>2.9</v>
      </c>
      <c r="R36">
        <v>5.79</v>
      </c>
      <c r="S36">
        <v>3.8600000000000003</v>
      </c>
      <c r="T36">
        <v>0</v>
      </c>
      <c r="U36">
        <v>319.54000000000002</v>
      </c>
      <c r="V36">
        <v>1.9315305313243456</v>
      </c>
      <c r="W36">
        <v>4.83</v>
      </c>
      <c r="X36">
        <v>19.309999999999999</v>
      </c>
      <c r="Y36">
        <v>0</v>
      </c>
      <c r="Z36">
        <v>0</v>
      </c>
      <c r="AA36">
        <v>0</v>
      </c>
      <c r="AB36">
        <v>2.944016504126032</v>
      </c>
      <c r="AC36">
        <v>2.3745798649285375</v>
      </c>
      <c r="AD36">
        <v>2.2349735049205148</v>
      </c>
      <c r="AE36">
        <v>8.0814610143830432</v>
      </c>
      <c r="AF36">
        <v>0</v>
      </c>
      <c r="AG36">
        <v>0</v>
      </c>
      <c r="AH36">
        <v>10.218504963041182</v>
      </c>
      <c r="AI36">
        <v>0</v>
      </c>
      <c r="AJ36">
        <v>0</v>
      </c>
      <c r="AK36">
        <v>12.757390858944049</v>
      </c>
      <c r="AL36">
        <v>3.1338502581755598</v>
      </c>
      <c r="AM36">
        <v>0</v>
      </c>
      <c r="AN36">
        <v>0</v>
      </c>
      <c r="AO36">
        <v>0</v>
      </c>
      <c r="AP36">
        <v>1.4122400000000002</v>
      </c>
      <c r="AQ36">
        <v>0</v>
      </c>
      <c r="AR36">
        <v>0.40637681159420291</v>
      </c>
      <c r="AS36">
        <v>1.1202029438001786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612.90512725523786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42.03</v>
      </c>
      <c r="L37">
        <v>23.17</v>
      </c>
      <c r="M37">
        <v>0</v>
      </c>
      <c r="N37">
        <v>29.12</v>
      </c>
      <c r="O37">
        <v>48.9</v>
      </c>
      <c r="P37">
        <v>66.839999999999989</v>
      </c>
      <c r="Q37">
        <v>2.9</v>
      </c>
      <c r="R37">
        <v>5.79</v>
      </c>
      <c r="S37">
        <v>3.8600000000000003</v>
      </c>
      <c r="T37">
        <v>0</v>
      </c>
      <c r="U37">
        <v>319.54000000000002</v>
      </c>
      <c r="V37">
        <v>1.9315305313243456</v>
      </c>
      <c r="W37">
        <v>4.83</v>
      </c>
      <c r="X37">
        <v>19.309999999999999</v>
      </c>
      <c r="Y37">
        <v>0</v>
      </c>
      <c r="Z37">
        <v>0</v>
      </c>
      <c r="AA37">
        <v>0</v>
      </c>
      <c r="AB37">
        <v>2.944016504126032</v>
      </c>
      <c r="AC37">
        <v>2.3745798649285375</v>
      </c>
      <c r="AD37">
        <v>2.2349735049205148</v>
      </c>
      <c r="AE37">
        <v>8.0814610143830432</v>
      </c>
      <c r="AF37">
        <v>0</v>
      </c>
      <c r="AG37">
        <v>0</v>
      </c>
      <c r="AH37">
        <v>5.7353676874340023</v>
      </c>
      <c r="AI37">
        <v>0</v>
      </c>
      <c r="AJ37">
        <v>0</v>
      </c>
      <c r="AK37">
        <v>12.757390858944049</v>
      </c>
      <c r="AL37">
        <v>3.1338502581755598</v>
      </c>
      <c r="AM37">
        <v>0</v>
      </c>
      <c r="AN37">
        <v>0</v>
      </c>
      <c r="AO37">
        <v>0</v>
      </c>
      <c r="AP37">
        <v>1.4122400000000002</v>
      </c>
      <c r="AQ37">
        <v>0</v>
      </c>
      <c r="AR37">
        <v>0.40637681159420291</v>
      </c>
      <c r="AS37">
        <v>1.1202029438001786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608.42198997963067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42.03</v>
      </c>
      <c r="L38">
        <v>23.17</v>
      </c>
      <c r="M38">
        <v>0</v>
      </c>
      <c r="N38">
        <v>29.12</v>
      </c>
      <c r="O38">
        <v>48.9</v>
      </c>
      <c r="P38">
        <v>66.839999999999989</v>
      </c>
      <c r="Q38">
        <v>2.9</v>
      </c>
      <c r="R38">
        <v>5.79</v>
      </c>
      <c r="S38">
        <v>3.8600000000000003</v>
      </c>
      <c r="T38">
        <v>0</v>
      </c>
      <c r="U38">
        <v>319.54000000000002</v>
      </c>
      <c r="V38">
        <v>1.9315305313243456</v>
      </c>
      <c r="W38">
        <v>4.83</v>
      </c>
      <c r="X38">
        <v>19.309999999999999</v>
      </c>
      <c r="Y38">
        <v>0</v>
      </c>
      <c r="Z38">
        <v>0</v>
      </c>
      <c r="AA38">
        <v>0</v>
      </c>
      <c r="AB38">
        <v>2.944016504126032</v>
      </c>
      <c r="AC38">
        <v>2.3745798649285375</v>
      </c>
      <c r="AD38">
        <v>2.2349735049205148</v>
      </c>
      <c r="AE38">
        <v>8.0814610143830432</v>
      </c>
      <c r="AF38">
        <v>0</v>
      </c>
      <c r="AG38">
        <v>0</v>
      </c>
      <c r="AH38">
        <v>5.7353676874340023</v>
      </c>
      <c r="AI38">
        <v>0</v>
      </c>
      <c r="AJ38">
        <v>0</v>
      </c>
      <c r="AK38">
        <v>12.757390858944049</v>
      </c>
      <c r="AL38">
        <v>3.1338502581755598</v>
      </c>
      <c r="AM38">
        <v>0</v>
      </c>
      <c r="AN38">
        <v>0</v>
      </c>
      <c r="AO38">
        <v>0</v>
      </c>
      <c r="AP38">
        <v>1.4122400000000002</v>
      </c>
      <c r="AQ38">
        <v>0</v>
      </c>
      <c r="AR38">
        <v>0.40637681159420291</v>
      </c>
      <c r="AS38">
        <v>1.1202029438001786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608.42198997963067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42.03</v>
      </c>
      <c r="L39">
        <v>23.17</v>
      </c>
      <c r="M39">
        <v>0</v>
      </c>
      <c r="N39">
        <v>29.12</v>
      </c>
      <c r="O39">
        <v>48.9</v>
      </c>
      <c r="P39">
        <v>66.839999999999989</v>
      </c>
      <c r="Q39">
        <v>2.9</v>
      </c>
      <c r="R39">
        <v>5.79</v>
      </c>
      <c r="S39">
        <v>3.8600000000000003</v>
      </c>
      <c r="T39">
        <v>0</v>
      </c>
      <c r="U39">
        <v>319.54000000000002</v>
      </c>
      <c r="V39">
        <v>1.9315305313243456</v>
      </c>
      <c r="W39">
        <v>4.83</v>
      </c>
      <c r="X39">
        <v>19.309999999999999</v>
      </c>
      <c r="Y39">
        <v>0</v>
      </c>
      <c r="Z39">
        <v>0</v>
      </c>
      <c r="AA39">
        <v>0</v>
      </c>
      <c r="AB39">
        <v>0.4597644411102777</v>
      </c>
      <c r="AC39">
        <v>0</v>
      </c>
      <c r="AD39">
        <v>0</v>
      </c>
      <c r="AE39">
        <v>4.0407305071915216</v>
      </c>
      <c r="AF39">
        <v>0</v>
      </c>
      <c r="AG39">
        <v>0</v>
      </c>
      <c r="AH39">
        <v>5.7353676874340023</v>
      </c>
      <c r="AI39">
        <v>0</v>
      </c>
      <c r="AJ39">
        <v>0</v>
      </c>
      <c r="AK39">
        <v>12.757390858944049</v>
      </c>
      <c r="AL39">
        <v>3.1338502581755598</v>
      </c>
      <c r="AM39">
        <v>0</v>
      </c>
      <c r="AN39">
        <v>0</v>
      </c>
      <c r="AO39">
        <v>0</v>
      </c>
      <c r="AP39">
        <v>1.4122400000000002</v>
      </c>
      <c r="AQ39">
        <v>0</v>
      </c>
      <c r="AR39">
        <v>0.67560144927536225</v>
      </c>
      <c r="AS39">
        <v>1.1202029438001786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597.55667867725538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42.03</v>
      </c>
      <c r="L40">
        <v>23.17</v>
      </c>
      <c r="M40">
        <v>0</v>
      </c>
      <c r="N40">
        <v>29.12</v>
      </c>
      <c r="O40">
        <v>48.9</v>
      </c>
      <c r="P40">
        <v>66.839999999999989</v>
      </c>
      <c r="Q40">
        <v>2.9</v>
      </c>
      <c r="R40">
        <v>5.79</v>
      </c>
      <c r="S40">
        <v>3.8600000000000003</v>
      </c>
      <c r="T40">
        <v>0</v>
      </c>
      <c r="U40">
        <v>319.54000000000002</v>
      </c>
      <c r="V40">
        <v>1.9315305313243456</v>
      </c>
      <c r="W40">
        <v>4.83</v>
      </c>
      <c r="X40">
        <v>19.309999999999999</v>
      </c>
      <c r="Y40">
        <v>0</v>
      </c>
      <c r="Z40">
        <v>0</v>
      </c>
      <c r="AA40">
        <v>0</v>
      </c>
      <c r="AB40">
        <v>0.4597644411102777</v>
      </c>
      <c r="AC40">
        <v>0</v>
      </c>
      <c r="AD40">
        <v>0</v>
      </c>
      <c r="AE40">
        <v>4.0407305071915216</v>
      </c>
      <c r="AF40">
        <v>0</v>
      </c>
      <c r="AG40">
        <v>0</v>
      </c>
      <c r="AH40">
        <v>5.7353676874340023</v>
      </c>
      <c r="AI40">
        <v>0</v>
      </c>
      <c r="AJ40">
        <v>0</v>
      </c>
      <c r="AK40">
        <v>12.757390858944049</v>
      </c>
      <c r="AL40">
        <v>3.1338502581755598</v>
      </c>
      <c r="AM40">
        <v>0</v>
      </c>
      <c r="AN40">
        <v>0</v>
      </c>
      <c r="AO40">
        <v>0</v>
      </c>
      <c r="AP40">
        <v>1.4122400000000002</v>
      </c>
      <c r="AQ40">
        <v>0</v>
      </c>
      <c r="AR40">
        <v>9.6108115942028984</v>
      </c>
      <c r="AS40">
        <v>1.1202029438001786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606.49188882218289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42.03</v>
      </c>
      <c r="L41">
        <v>23.17</v>
      </c>
      <c r="M41">
        <v>0</v>
      </c>
      <c r="N41">
        <v>15.449999999999998</v>
      </c>
      <c r="O41">
        <v>24.14</v>
      </c>
      <c r="P41">
        <v>33.79</v>
      </c>
      <c r="Q41">
        <v>2.9</v>
      </c>
      <c r="R41">
        <v>5.79</v>
      </c>
      <c r="S41">
        <v>3.8600000000000003</v>
      </c>
      <c r="T41">
        <v>0</v>
      </c>
      <c r="U41">
        <v>241.38</v>
      </c>
      <c r="V41">
        <v>1.9315305313243456</v>
      </c>
      <c r="W41">
        <v>4.83</v>
      </c>
      <c r="X41">
        <v>19.309999999999999</v>
      </c>
      <c r="Y41">
        <v>0</v>
      </c>
      <c r="Z41">
        <v>0</v>
      </c>
      <c r="AA41">
        <v>0</v>
      </c>
      <c r="AB41">
        <v>0.4597644411102777</v>
      </c>
      <c r="AC41">
        <v>0</v>
      </c>
      <c r="AD41">
        <v>0</v>
      </c>
      <c r="AE41">
        <v>4.0407305071915216</v>
      </c>
      <c r="AF41">
        <v>0</v>
      </c>
      <c r="AG41">
        <v>0</v>
      </c>
      <c r="AH41">
        <v>5.7353676874340023</v>
      </c>
      <c r="AI41">
        <v>0</v>
      </c>
      <c r="AJ41">
        <v>0</v>
      </c>
      <c r="AK41">
        <v>12.757390858944049</v>
      </c>
      <c r="AL41">
        <v>3.1338502581755598</v>
      </c>
      <c r="AM41">
        <v>0</v>
      </c>
      <c r="AN41">
        <v>0</v>
      </c>
      <c r="AO41">
        <v>0</v>
      </c>
      <c r="AP41">
        <v>1.4122400000000002</v>
      </c>
      <c r="AQ41">
        <v>0</v>
      </c>
      <c r="AR41">
        <v>9.6108115942028984</v>
      </c>
      <c r="AS41">
        <v>1.1202029438001786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456.8518888221829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42.03</v>
      </c>
      <c r="L42">
        <v>23.17</v>
      </c>
      <c r="M42">
        <v>0</v>
      </c>
      <c r="N42">
        <v>15.449999999999998</v>
      </c>
      <c r="O42">
        <v>24.14</v>
      </c>
      <c r="P42">
        <v>33.79</v>
      </c>
      <c r="Q42">
        <v>2.9</v>
      </c>
      <c r="R42">
        <v>5.79</v>
      </c>
      <c r="S42">
        <v>3.8600000000000003</v>
      </c>
      <c r="T42">
        <v>0</v>
      </c>
      <c r="U42">
        <v>176.69000000000003</v>
      </c>
      <c r="V42">
        <v>1.9315305313243456</v>
      </c>
      <c r="W42">
        <v>4.83</v>
      </c>
      <c r="X42">
        <v>19.309999999999999</v>
      </c>
      <c r="Y42">
        <v>0</v>
      </c>
      <c r="Z42">
        <v>0</v>
      </c>
      <c r="AA42">
        <v>0</v>
      </c>
      <c r="AB42">
        <v>0.4597644411102777</v>
      </c>
      <c r="AC42">
        <v>0</v>
      </c>
      <c r="AD42">
        <v>0</v>
      </c>
      <c r="AE42">
        <v>4.0407305071915216</v>
      </c>
      <c r="AF42">
        <v>0</v>
      </c>
      <c r="AG42">
        <v>0</v>
      </c>
      <c r="AH42">
        <v>5.7353676874340023</v>
      </c>
      <c r="AI42">
        <v>0</v>
      </c>
      <c r="AJ42">
        <v>0</v>
      </c>
      <c r="AK42">
        <v>12.757390858944049</v>
      </c>
      <c r="AL42">
        <v>3.1338502581755598</v>
      </c>
      <c r="AM42">
        <v>0</v>
      </c>
      <c r="AN42">
        <v>0</v>
      </c>
      <c r="AO42">
        <v>0</v>
      </c>
      <c r="AP42">
        <v>1.4122400000000002</v>
      </c>
      <c r="AQ42">
        <v>0</v>
      </c>
      <c r="AR42">
        <v>0.67560144927536225</v>
      </c>
      <c r="AS42">
        <v>1.1202029438001786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383.22667867725539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42.03</v>
      </c>
      <c r="L43">
        <v>23.17</v>
      </c>
      <c r="M43">
        <v>0</v>
      </c>
      <c r="N43">
        <v>15.449999999999998</v>
      </c>
      <c r="O43">
        <v>24.14</v>
      </c>
      <c r="P43">
        <v>33.79</v>
      </c>
      <c r="Q43">
        <v>2.9</v>
      </c>
      <c r="R43">
        <v>5.79</v>
      </c>
      <c r="S43">
        <v>3.8600000000000003</v>
      </c>
      <c r="T43">
        <v>0</v>
      </c>
      <c r="U43">
        <v>176.69000000000003</v>
      </c>
      <c r="V43">
        <v>1.9315305313243456</v>
      </c>
      <c r="W43">
        <v>4.83</v>
      </c>
      <c r="X43">
        <v>19.309999999999999</v>
      </c>
      <c r="Y43">
        <v>0</v>
      </c>
      <c r="Z43">
        <v>0</v>
      </c>
      <c r="AA43">
        <v>0</v>
      </c>
      <c r="AB43">
        <v>0.4597644411102777</v>
      </c>
      <c r="AC43">
        <v>0</v>
      </c>
      <c r="AD43">
        <v>0</v>
      </c>
      <c r="AE43">
        <v>4.0407305071915216</v>
      </c>
      <c r="AF43">
        <v>0</v>
      </c>
      <c r="AG43">
        <v>0</v>
      </c>
      <c r="AH43">
        <v>5.7353676874340023</v>
      </c>
      <c r="AI43">
        <v>0</v>
      </c>
      <c r="AJ43">
        <v>0</v>
      </c>
      <c r="AK43">
        <v>12.757390858944049</v>
      </c>
      <c r="AL43">
        <v>3.1338502581755598</v>
      </c>
      <c r="AM43">
        <v>0</v>
      </c>
      <c r="AN43">
        <v>0</v>
      </c>
      <c r="AO43">
        <v>0</v>
      </c>
      <c r="AP43">
        <v>2.9235400000000005</v>
      </c>
      <c r="AQ43">
        <v>0</v>
      </c>
      <c r="AR43">
        <v>0.40637681159420291</v>
      </c>
      <c r="AS43">
        <v>1.1202029438001786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384.46875403957426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42.03</v>
      </c>
      <c r="L44">
        <v>23.17</v>
      </c>
      <c r="M44">
        <v>0</v>
      </c>
      <c r="N44">
        <v>15.449999999999998</v>
      </c>
      <c r="O44">
        <v>24.14</v>
      </c>
      <c r="P44">
        <v>33.79</v>
      </c>
      <c r="Q44">
        <v>2.9</v>
      </c>
      <c r="R44">
        <v>5.79</v>
      </c>
      <c r="S44">
        <v>3.8600000000000003</v>
      </c>
      <c r="T44">
        <v>0</v>
      </c>
      <c r="U44">
        <v>176.69000000000003</v>
      </c>
      <c r="V44">
        <v>1.9315305313243456</v>
      </c>
      <c r="W44">
        <v>4.8283016877637133</v>
      </c>
      <c r="X44">
        <v>19.309999999999999</v>
      </c>
      <c r="Y44">
        <v>0</v>
      </c>
      <c r="Z44">
        <v>0</v>
      </c>
      <c r="AA44">
        <v>0</v>
      </c>
      <c r="AB44">
        <v>0.4597644411102777</v>
      </c>
      <c r="AC44">
        <v>0</v>
      </c>
      <c r="AD44">
        <v>0</v>
      </c>
      <c r="AE44">
        <v>4.0407305071915216</v>
      </c>
      <c r="AF44">
        <v>0</v>
      </c>
      <c r="AG44">
        <v>0</v>
      </c>
      <c r="AH44">
        <v>5.7353676874340023</v>
      </c>
      <c r="AI44">
        <v>0</v>
      </c>
      <c r="AJ44">
        <v>0</v>
      </c>
      <c r="AK44">
        <v>12.757390858944049</v>
      </c>
      <c r="AL44">
        <v>3.1338502581755598</v>
      </c>
      <c r="AM44">
        <v>0</v>
      </c>
      <c r="AN44">
        <v>0</v>
      </c>
      <c r="AO44">
        <v>0</v>
      </c>
      <c r="AP44">
        <v>2.9235400000000005</v>
      </c>
      <c r="AQ44">
        <v>0</v>
      </c>
      <c r="AR44">
        <v>0.40637681159420291</v>
      </c>
      <c r="AS44">
        <v>1.1202029438001786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384.46705572733799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42.03</v>
      </c>
      <c r="L45">
        <v>23.17</v>
      </c>
      <c r="M45">
        <v>0</v>
      </c>
      <c r="N45">
        <v>15.449999999999998</v>
      </c>
      <c r="O45">
        <v>24.14</v>
      </c>
      <c r="P45">
        <v>33.79</v>
      </c>
      <c r="Q45">
        <v>3.0000000000000004</v>
      </c>
      <c r="R45">
        <v>6</v>
      </c>
      <c r="S45">
        <v>3.86</v>
      </c>
      <c r="T45">
        <v>0</v>
      </c>
      <c r="U45">
        <v>176.69000000000003</v>
      </c>
      <c r="V45">
        <v>1.9315305313243456</v>
      </c>
      <c r="W45">
        <v>4.8283016877637133</v>
      </c>
      <c r="X45">
        <v>19.309999999999999</v>
      </c>
      <c r="Y45">
        <v>0</v>
      </c>
      <c r="Z45">
        <v>0</v>
      </c>
      <c r="AA45">
        <v>0</v>
      </c>
      <c r="AB45">
        <v>0.4597644411102777</v>
      </c>
      <c r="AC45">
        <v>0</v>
      </c>
      <c r="AD45">
        <v>0</v>
      </c>
      <c r="AE45">
        <v>4.0407305071915216</v>
      </c>
      <c r="AF45">
        <v>0</v>
      </c>
      <c r="AG45">
        <v>0</v>
      </c>
      <c r="AH45">
        <v>5.7353676874340023</v>
      </c>
      <c r="AI45">
        <v>0</v>
      </c>
      <c r="AJ45">
        <v>0</v>
      </c>
      <c r="AK45">
        <v>12.757390858944049</v>
      </c>
      <c r="AL45">
        <v>3.1338502581755598</v>
      </c>
      <c r="AM45">
        <v>0</v>
      </c>
      <c r="AN45">
        <v>0</v>
      </c>
      <c r="AO45">
        <v>0</v>
      </c>
      <c r="AP45">
        <v>1.4122400000000002</v>
      </c>
      <c r="AQ45">
        <v>0</v>
      </c>
      <c r="AR45">
        <v>0.40637681159420291</v>
      </c>
      <c r="AS45">
        <v>1.1202029438001786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383.26575572733799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42.03</v>
      </c>
      <c r="L46">
        <v>23.17</v>
      </c>
      <c r="M46">
        <v>0</v>
      </c>
      <c r="N46">
        <v>15.449999999999998</v>
      </c>
      <c r="O46">
        <v>24.14</v>
      </c>
      <c r="P46">
        <v>33.79</v>
      </c>
      <c r="Q46">
        <v>3.0000000000000004</v>
      </c>
      <c r="R46">
        <v>6</v>
      </c>
      <c r="S46">
        <v>3.86</v>
      </c>
      <c r="T46">
        <v>0</v>
      </c>
      <c r="U46">
        <v>176.69000000000003</v>
      </c>
      <c r="V46">
        <v>1.9315305313243456</v>
      </c>
      <c r="W46">
        <v>4.8283016877637133</v>
      </c>
      <c r="X46">
        <v>19.309999999999999</v>
      </c>
      <c r="Y46">
        <v>0</v>
      </c>
      <c r="Z46">
        <v>0</v>
      </c>
      <c r="AA46">
        <v>0</v>
      </c>
      <c r="AB46">
        <v>0.4597644411102777</v>
      </c>
      <c r="AC46">
        <v>0</v>
      </c>
      <c r="AD46">
        <v>0</v>
      </c>
      <c r="AE46">
        <v>4.0407305071915216</v>
      </c>
      <c r="AF46">
        <v>0</v>
      </c>
      <c r="AG46">
        <v>0</v>
      </c>
      <c r="AH46">
        <v>5.7353676874340023</v>
      </c>
      <c r="AI46">
        <v>0</v>
      </c>
      <c r="AJ46">
        <v>0</v>
      </c>
      <c r="AK46">
        <v>12.757390858944049</v>
      </c>
      <c r="AL46">
        <v>3.1338502581755598</v>
      </c>
      <c r="AM46">
        <v>0</v>
      </c>
      <c r="AN46">
        <v>0</v>
      </c>
      <c r="AO46">
        <v>0</v>
      </c>
      <c r="AP46">
        <v>1.4122400000000002</v>
      </c>
      <c r="AQ46">
        <v>0</v>
      </c>
      <c r="AR46">
        <v>0.40637681159420291</v>
      </c>
      <c r="AS46">
        <v>1.1202029438001786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383.26575572733799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42.03</v>
      </c>
      <c r="L47">
        <v>23.17</v>
      </c>
      <c r="M47">
        <v>0</v>
      </c>
      <c r="N47">
        <v>15.449999999999998</v>
      </c>
      <c r="O47">
        <v>24.14</v>
      </c>
      <c r="P47">
        <v>33.79</v>
      </c>
      <c r="Q47">
        <v>3.0000000000000004</v>
      </c>
      <c r="R47">
        <v>6</v>
      </c>
      <c r="S47">
        <v>3.86</v>
      </c>
      <c r="T47">
        <v>0</v>
      </c>
      <c r="U47">
        <v>176.69000000000003</v>
      </c>
      <c r="V47">
        <v>1.9315305313243456</v>
      </c>
      <c r="W47">
        <v>4.8283016877637133</v>
      </c>
      <c r="X47">
        <v>19.309999999999999</v>
      </c>
      <c r="Y47">
        <v>0</v>
      </c>
      <c r="Z47">
        <v>0</v>
      </c>
      <c r="AA47">
        <v>0</v>
      </c>
      <c r="AB47">
        <v>0.4597644411102777</v>
      </c>
      <c r="AC47">
        <v>0</v>
      </c>
      <c r="AD47">
        <v>0</v>
      </c>
      <c r="AE47">
        <v>4.0407305071915216</v>
      </c>
      <c r="AF47">
        <v>0</v>
      </c>
      <c r="AG47">
        <v>0</v>
      </c>
      <c r="AH47">
        <v>5.7353676874340023</v>
      </c>
      <c r="AI47">
        <v>0</v>
      </c>
      <c r="AJ47">
        <v>0</v>
      </c>
      <c r="AK47">
        <v>12.757390858944049</v>
      </c>
      <c r="AL47">
        <v>3.1338502581755598</v>
      </c>
      <c r="AM47">
        <v>0</v>
      </c>
      <c r="AN47">
        <v>0</v>
      </c>
      <c r="AO47">
        <v>0</v>
      </c>
      <c r="AP47">
        <v>1.4122400000000002</v>
      </c>
      <c r="AQ47">
        <v>0</v>
      </c>
      <c r="AR47">
        <v>0.40637681159420291</v>
      </c>
      <c r="AS47">
        <v>1.1202029438001786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383.26575572733799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42.03</v>
      </c>
      <c r="L48">
        <v>23.17</v>
      </c>
      <c r="M48">
        <v>0</v>
      </c>
      <c r="N48">
        <v>15.449999999999998</v>
      </c>
      <c r="O48">
        <v>24.14</v>
      </c>
      <c r="P48">
        <v>33.79</v>
      </c>
      <c r="Q48">
        <v>3.0000000000000004</v>
      </c>
      <c r="R48">
        <v>6</v>
      </c>
      <c r="S48">
        <v>3.86</v>
      </c>
      <c r="T48">
        <v>0</v>
      </c>
      <c r="U48">
        <v>176.69000000000003</v>
      </c>
      <c r="V48">
        <v>1.9315305313243456</v>
      </c>
      <c r="W48">
        <v>4.8283016877637133</v>
      </c>
      <c r="X48">
        <v>19.309999999999999</v>
      </c>
      <c r="Y48">
        <v>0</v>
      </c>
      <c r="Z48">
        <v>0</v>
      </c>
      <c r="AA48">
        <v>0</v>
      </c>
      <c r="AB48">
        <v>0.4597644411102777</v>
      </c>
      <c r="AC48">
        <v>0</v>
      </c>
      <c r="AD48">
        <v>0</v>
      </c>
      <c r="AE48">
        <v>4.0407305071915216</v>
      </c>
      <c r="AF48">
        <v>0</v>
      </c>
      <c r="AG48">
        <v>0</v>
      </c>
      <c r="AH48">
        <v>5.7353676874340023</v>
      </c>
      <c r="AI48">
        <v>0</v>
      </c>
      <c r="AJ48">
        <v>0</v>
      </c>
      <c r="AK48">
        <v>12.757390858944049</v>
      </c>
      <c r="AL48">
        <v>3.1338502581755598</v>
      </c>
      <c r="AM48">
        <v>0</v>
      </c>
      <c r="AN48">
        <v>0</v>
      </c>
      <c r="AO48">
        <v>0</v>
      </c>
      <c r="AP48">
        <v>1.4122400000000002</v>
      </c>
      <c r="AQ48">
        <v>0</v>
      </c>
      <c r="AR48">
        <v>0.40637681159420291</v>
      </c>
      <c r="AS48">
        <v>1.1202029438001786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383.26575572733799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42.03</v>
      </c>
      <c r="L49">
        <v>23.17</v>
      </c>
      <c r="M49">
        <v>0</v>
      </c>
      <c r="N49">
        <v>15.449999999999998</v>
      </c>
      <c r="O49">
        <v>24.14</v>
      </c>
      <c r="P49">
        <v>33.79</v>
      </c>
      <c r="Q49">
        <v>3.0000000000000004</v>
      </c>
      <c r="R49">
        <v>6</v>
      </c>
      <c r="S49">
        <v>3.86</v>
      </c>
      <c r="T49">
        <v>0</v>
      </c>
      <c r="U49">
        <v>176.69000000000003</v>
      </c>
      <c r="V49">
        <v>1.9315305313243456</v>
      </c>
      <c r="W49">
        <v>4.8283016877637133</v>
      </c>
      <c r="X49">
        <v>19.309999999999999</v>
      </c>
      <c r="Y49">
        <v>0</v>
      </c>
      <c r="Z49">
        <v>0</v>
      </c>
      <c r="AA49">
        <v>0</v>
      </c>
      <c r="AB49">
        <v>0.4597644411102777</v>
      </c>
      <c r="AC49">
        <v>0</v>
      </c>
      <c r="AD49">
        <v>0</v>
      </c>
      <c r="AE49">
        <v>4.0407305071915216</v>
      </c>
      <c r="AF49">
        <v>0</v>
      </c>
      <c r="AG49">
        <v>0</v>
      </c>
      <c r="AH49">
        <v>5.7353676874340023</v>
      </c>
      <c r="AI49">
        <v>0</v>
      </c>
      <c r="AJ49">
        <v>0</v>
      </c>
      <c r="AK49">
        <v>12.757390858944049</v>
      </c>
      <c r="AL49">
        <v>3.1338502581755598</v>
      </c>
      <c r="AM49">
        <v>0</v>
      </c>
      <c r="AN49">
        <v>0</v>
      </c>
      <c r="AO49">
        <v>0</v>
      </c>
      <c r="AP49">
        <v>1.4122400000000002</v>
      </c>
      <c r="AQ49">
        <v>0</v>
      </c>
      <c r="AR49">
        <v>0.40637681159420291</v>
      </c>
      <c r="AS49">
        <v>1.1202029438001786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383.26575572733799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42.03</v>
      </c>
      <c r="L50">
        <v>23.17</v>
      </c>
      <c r="M50">
        <v>0</v>
      </c>
      <c r="N50">
        <v>15.449999999999998</v>
      </c>
      <c r="O50">
        <v>24.14</v>
      </c>
      <c r="P50">
        <v>33.79</v>
      </c>
      <c r="Q50">
        <v>3.0000000000000004</v>
      </c>
      <c r="R50">
        <v>6</v>
      </c>
      <c r="S50">
        <v>3.86</v>
      </c>
      <c r="T50">
        <v>0</v>
      </c>
      <c r="U50">
        <v>176.69000000000003</v>
      </c>
      <c r="V50">
        <v>1.9315305313243456</v>
      </c>
      <c r="W50">
        <v>4.8283016877637133</v>
      </c>
      <c r="X50">
        <v>19.309999999999999</v>
      </c>
      <c r="Y50">
        <v>0</v>
      </c>
      <c r="Z50">
        <v>0</v>
      </c>
      <c r="AA50">
        <v>0</v>
      </c>
      <c r="AB50">
        <v>0.4597644411102777</v>
      </c>
      <c r="AC50">
        <v>0</v>
      </c>
      <c r="AD50">
        <v>0</v>
      </c>
      <c r="AE50">
        <v>4.0407305071915216</v>
      </c>
      <c r="AF50">
        <v>0</v>
      </c>
      <c r="AG50">
        <v>0</v>
      </c>
      <c r="AH50">
        <v>5.7353676874340023</v>
      </c>
      <c r="AI50">
        <v>0</v>
      </c>
      <c r="AJ50">
        <v>0</v>
      </c>
      <c r="AK50">
        <v>12.757390858944049</v>
      </c>
      <c r="AL50">
        <v>3.1338502581755598</v>
      </c>
      <c r="AM50">
        <v>0</v>
      </c>
      <c r="AN50">
        <v>0</v>
      </c>
      <c r="AO50">
        <v>0</v>
      </c>
      <c r="AP50">
        <v>1.4122400000000002</v>
      </c>
      <c r="AQ50">
        <v>0</v>
      </c>
      <c r="AR50">
        <v>0.67560144927536225</v>
      </c>
      <c r="AS50">
        <v>1.1202029438001786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383.53498036501912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42.03</v>
      </c>
      <c r="L51">
        <v>23.17</v>
      </c>
      <c r="M51">
        <v>0</v>
      </c>
      <c r="N51">
        <v>15.449999999999998</v>
      </c>
      <c r="O51">
        <v>24.14</v>
      </c>
      <c r="P51">
        <v>33.79</v>
      </c>
      <c r="Q51">
        <v>3.0000000000000004</v>
      </c>
      <c r="R51">
        <v>6</v>
      </c>
      <c r="S51">
        <v>3.86</v>
      </c>
      <c r="T51">
        <v>0</v>
      </c>
      <c r="U51">
        <v>176.69000000000003</v>
      </c>
      <c r="V51">
        <v>1.9300000000000004</v>
      </c>
      <c r="W51">
        <v>5</v>
      </c>
      <c r="X51">
        <v>20.010000000000002</v>
      </c>
      <c r="Y51">
        <v>0</v>
      </c>
      <c r="Z51">
        <v>0</v>
      </c>
      <c r="AA51">
        <v>0</v>
      </c>
      <c r="AB51">
        <v>0.4597644411102777</v>
      </c>
      <c r="AC51">
        <v>0</v>
      </c>
      <c r="AD51">
        <v>0</v>
      </c>
      <c r="AE51">
        <v>4.0407305071915216</v>
      </c>
      <c r="AF51">
        <v>0</v>
      </c>
      <c r="AG51">
        <v>0</v>
      </c>
      <c r="AH51">
        <v>5.7353676874340023</v>
      </c>
      <c r="AI51">
        <v>0</v>
      </c>
      <c r="AJ51">
        <v>0</v>
      </c>
      <c r="AK51">
        <v>12.757390858944049</v>
      </c>
      <c r="AL51">
        <v>0.57140705679862314</v>
      </c>
      <c r="AM51">
        <v>0</v>
      </c>
      <c r="AN51">
        <v>0</v>
      </c>
      <c r="AO51">
        <v>0</v>
      </c>
      <c r="AP51">
        <v>2.9235400000000005</v>
      </c>
      <c r="AQ51">
        <v>0</v>
      </c>
      <c r="AR51">
        <v>9.6108115942028984</v>
      </c>
      <c r="AS51">
        <v>1.1202029438001786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392.28921508948167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42.03</v>
      </c>
      <c r="L52">
        <v>23.17</v>
      </c>
      <c r="M52">
        <v>0</v>
      </c>
      <c r="N52">
        <v>15.449999999999998</v>
      </c>
      <c r="O52">
        <v>24.14</v>
      </c>
      <c r="P52">
        <v>33.79</v>
      </c>
      <c r="Q52">
        <v>3.0000000000000004</v>
      </c>
      <c r="R52">
        <v>6</v>
      </c>
      <c r="S52">
        <v>3.86</v>
      </c>
      <c r="T52">
        <v>0</v>
      </c>
      <c r="U52">
        <v>176.69000000000003</v>
      </c>
      <c r="V52">
        <v>1.9300000000000004</v>
      </c>
      <c r="W52">
        <v>5</v>
      </c>
      <c r="X52">
        <v>20.010000000000002</v>
      </c>
      <c r="Y52">
        <v>0</v>
      </c>
      <c r="Z52">
        <v>0</v>
      </c>
      <c r="AA52">
        <v>0</v>
      </c>
      <c r="AB52">
        <v>0.4597644411102777</v>
      </c>
      <c r="AC52">
        <v>0</v>
      </c>
      <c r="AD52">
        <v>0</v>
      </c>
      <c r="AE52">
        <v>4.0407305071915216</v>
      </c>
      <c r="AF52">
        <v>0</v>
      </c>
      <c r="AG52">
        <v>0</v>
      </c>
      <c r="AH52">
        <v>5.7353676874340023</v>
      </c>
      <c r="AI52">
        <v>0</v>
      </c>
      <c r="AJ52">
        <v>0</v>
      </c>
      <c r="AK52">
        <v>12.757390858944049</v>
      </c>
      <c r="AL52">
        <v>0.57140705679862314</v>
      </c>
      <c r="AM52">
        <v>0</v>
      </c>
      <c r="AN52">
        <v>0</v>
      </c>
      <c r="AO52">
        <v>0</v>
      </c>
      <c r="AP52">
        <v>2.9235400000000005</v>
      </c>
      <c r="AQ52">
        <v>0</v>
      </c>
      <c r="AR52">
        <v>9.6108115942028984</v>
      </c>
      <c r="AS52">
        <v>1.1202029438001786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392.28921508948167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42.03</v>
      </c>
      <c r="L53">
        <v>23.17</v>
      </c>
      <c r="M53">
        <v>0</v>
      </c>
      <c r="N53">
        <v>15.449999999999998</v>
      </c>
      <c r="O53">
        <v>24.14</v>
      </c>
      <c r="P53">
        <v>33.79</v>
      </c>
      <c r="Q53">
        <v>3.0000000000000004</v>
      </c>
      <c r="R53">
        <v>6</v>
      </c>
      <c r="S53">
        <v>3.86</v>
      </c>
      <c r="T53">
        <v>0</v>
      </c>
      <c r="U53">
        <v>176.69000000000003</v>
      </c>
      <c r="V53">
        <v>1.9300000000000004</v>
      </c>
      <c r="W53">
        <v>5</v>
      </c>
      <c r="X53">
        <v>20.010000000000002</v>
      </c>
      <c r="Y53">
        <v>0</v>
      </c>
      <c r="Z53">
        <v>0</v>
      </c>
      <c r="AA53">
        <v>0</v>
      </c>
      <c r="AB53">
        <v>0.4597644411102777</v>
      </c>
      <c r="AC53">
        <v>0</v>
      </c>
      <c r="AD53">
        <v>0</v>
      </c>
      <c r="AE53">
        <v>4.0407305071915216</v>
      </c>
      <c r="AF53">
        <v>0</v>
      </c>
      <c r="AG53">
        <v>0</v>
      </c>
      <c r="AH53">
        <v>5.7353676874340023</v>
      </c>
      <c r="AI53">
        <v>0</v>
      </c>
      <c r="AJ53">
        <v>0</v>
      </c>
      <c r="AK53">
        <v>12.757390858944049</v>
      </c>
      <c r="AL53">
        <v>0.57140705679862314</v>
      </c>
      <c r="AM53">
        <v>0</v>
      </c>
      <c r="AN53">
        <v>0</v>
      </c>
      <c r="AO53">
        <v>0</v>
      </c>
      <c r="AP53">
        <v>1.4122400000000002</v>
      </c>
      <c r="AQ53">
        <v>0</v>
      </c>
      <c r="AR53">
        <v>0.67560144927536225</v>
      </c>
      <c r="AS53">
        <v>1.1202029438001786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381.8427049445541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42.03</v>
      </c>
      <c r="L54">
        <v>23.17</v>
      </c>
      <c r="M54">
        <v>0</v>
      </c>
      <c r="N54">
        <v>15.449999999999998</v>
      </c>
      <c r="O54">
        <v>24.14</v>
      </c>
      <c r="P54">
        <v>33.79</v>
      </c>
      <c r="Q54">
        <v>3.0000000000000004</v>
      </c>
      <c r="R54">
        <v>6</v>
      </c>
      <c r="S54">
        <v>3.86</v>
      </c>
      <c r="T54">
        <v>0</v>
      </c>
      <c r="U54">
        <v>176.69000000000003</v>
      </c>
      <c r="V54">
        <v>1.9300000000000004</v>
      </c>
      <c r="W54">
        <v>5</v>
      </c>
      <c r="X54">
        <v>20.010000000000002</v>
      </c>
      <c r="Y54">
        <v>0</v>
      </c>
      <c r="Z54">
        <v>0</v>
      </c>
      <c r="AA54">
        <v>0</v>
      </c>
      <c r="AB54">
        <v>0.4597644411102777</v>
      </c>
      <c r="AC54">
        <v>0</v>
      </c>
      <c r="AD54">
        <v>0</v>
      </c>
      <c r="AE54">
        <v>4.0407305071915216</v>
      </c>
      <c r="AF54">
        <v>0</v>
      </c>
      <c r="AG54">
        <v>0</v>
      </c>
      <c r="AH54">
        <v>5.7353676874340023</v>
      </c>
      <c r="AI54">
        <v>0</v>
      </c>
      <c r="AJ54">
        <v>0</v>
      </c>
      <c r="AK54">
        <v>12.757390858944049</v>
      </c>
      <c r="AL54">
        <v>0.57140705679862314</v>
      </c>
      <c r="AM54">
        <v>0</v>
      </c>
      <c r="AN54">
        <v>0</v>
      </c>
      <c r="AO54">
        <v>0</v>
      </c>
      <c r="AP54">
        <v>1.4122400000000002</v>
      </c>
      <c r="AQ54">
        <v>0</v>
      </c>
      <c r="AR54">
        <v>0.40637681159420291</v>
      </c>
      <c r="AS54">
        <v>1.1202029438001786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381.57348030687297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42.03</v>
      </c>
      <c r="L55">
        <v>23.17</v>
      </c>
      <c r="M55">
        <v>0</v>
      </c>
      <c r="N55">
        <v>15.449999999999998</v>
      </c>
      <c r="O55">
        <v>24.14</v>
      </c>
      <c r="P55">
        <v>33.79</v>
      </c>
      <c r="Q55">
        <v>3.0000000000000004</v>
      </c>
      <c r="R55">
        <v>6</v>
      </c>
      <c r="S55">
        <v>3.86</v>
      </c>
      <c r="T55">
        <v>0</v>
      </c>
      <c r="U55">
        <v>176.69000000000003</v>
      </c>
      <c r="V55">
        <v>1.9300000000000004</v>
      </c>
      <c r="W55">
        <v>5</v>
      </c>
      <c r="X55">
        <v>20.010000000000002</v>
      </c>
      <c r="Y55">
        <v>0</v>
      </c>
      <c r="Z55">
        <v>0</v>
      </c>
      <c r="AA55">
        <v>0</v>
      </c>
      <c r="AB55">
        <v>0.4597644411102777</v>
      </c>
      <c r="AC55">
        <v>0</v>
      </c>
      <c r="AD55">
        <v>0</v>
      </c>
      <c r="AE55">
        <v>4.0407305071915216</v>
      </c>
      <c r="AF55">
        <v>0</v>
      </c>
      <c r="AG55">
        <v>0</v>
      </c>
      <c r="AH55">
        <v>5.7353676874340023</v>
      </c>
      <c r="AI55">
        <v>0</v>
      </c>
      <c r="AJ55">
        <v>0</v>
      </c>
      <c r="AK55">
        <v>12.757390858944049</v>
      </c>
      <c r="AL55">
        <v>0.57140705679862314</v>
      </c>
      <c r="AM55">
        <v>0</v>
      </c>
      <c r="AN55">
        <v>0</v>
      </c>
      <c r="AO55">
        <v>0</v>
      </c>
      <c r="AP55">
        <v>1.4122400000000002</v>
      </c>
      <c r="AQ55">
        <v>0</v>
      </c>
      <c r="AR55">
        <v>0.40637681159420291</v>
      </c>
      <c r="AS55">
        <v>1.1202029438001786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381.57348030687297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42.03</v>
      </c>
      <c r="L56">
        <v>23.17</v>
      </c>
      <c r="M56">
        <v>0</v>
      </c>
      <c r="N56">
        <v>15.449999999999998</v>
      </c>
      <c r="O56">
        <v>24.14</v>
      </c>
      <c r="P56">
        <v>33.79</v>
      </c>
      <c r="Q56">
        <v>3.0000000000000004</v>
      </c>
      <c r="R56">
        <v>6</v>
      </c>
      <c r="S56">
        <v>3.86</v>
      </c>
      <c r="T56">
        <v>0</v>
      </c>
      <c r="U56">
        <v>176.69000000000003</v>
      </c>
      <c r="V56">
        <v>1.9300000000000004</v>
      </c>
      <c r="W56">
        <v>5</v>
      </c>
      <c r="X56">
        <v>20.010000000000002</v>
      </c>
      <c r="Y56">
        <v>0</v>
      </c>
      <c r="Z56">
        <v>0</v>
      </c>
      <c r="AA56">
        <v>0</v>
      </c>
      <c r="AB56">
        <v>0.4597644411102777</v>
      </c>
      <c r="AC56">
        <v>0</v>
      </c>
      <c r="AD56">
        <v>0</v>
      </c>
      <c r="AE56">
        <v>4.0407305071915216</v>
      </c>
      <c r="AF56">
        <v>0</v>
      </c>
      <c r="AG56">
        <v>0</v>
      </c>
      <c r="AH56">
        <v>5.7353676874340023</v>
      </c>
      <c r="AI56">
        <v>0</v>
      </c>
      <c r="AJ56">
        <v>0</v>
      </c>
      <c r="AK56">
        <v>12.757390858944049</v>
      </c>
      <c r="AL56">
        <v>0.57140705679862314</v>
      </c>
      <c r="AM56">
        <v>0</v>
      </c>
      <c r="AN56">
        <v>0</v>
      </c>
      <c r="AO56">
        <v>0</v>
      </c>
      <c r="AP56">
        <v>1.4122400000000002</v>
      </c>
      <c r="AQ56">
        <v>0</v>
      </c>
      <c r="AR56">
        <v>0.40637681159420291</v>
      </c>
      <c r="AS56">
        <v>1.1202029438001786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381.57348030687297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42.03</v>
      </c>
      <c r="L57">
        <v>23.17</v>
      </c>
      <c r="M57">
        <v>0</v>
      </c>
      <c r="N57">
        <v>15.449999999999996</v>
      </c>
      <c r="O57">
        <v>24.14</v>
      </c>
      <c r="P57">
        <v>33.793769522534589</v>
      </c>
      <c r="Q57">
        <v>3.0000000000000004</v>
      </c>
      <c r="R57">
        <v>6</v>
      </c>
      <c r="S57">
        <v>3.86</v>
      </c>
      <c r="T57">
        <v>0</v>
      </c>
      <c r="U57">
        <v>176.69000000000003</v>
      </c>
      <c r="V57">
        <v>1.9300000000000004</v>
      </c>
      <c r="W57">
        <v>5</v>
      </c>
      <c r="X57">
        <v>20.010000000000002</v>
      </c>
      <c r="Y57">
        <v>0</v>
      </c>
      <c r="Z57">
        <v>0</v>
      </c>
      <c r="AA57">
        <v>0</v>
      </c>
      <c r="AB57">
        <v>0.4597644411102777</v>
      </c>
      <c r="AC57">
        <v>0</v>
      </c>
      <c r="AD57">
        <v>0</v>
      </c>
      <c r="AE57">
        <v>8.0814610143830432</v>
      </c>
      <c r="AF57">
        <v>0</v>
      </c>
      <c r="AG57">
        <v>0</v>
      </c>
      <c r="AH57">
        <v>5.7353676874340023</v>
      </c>
      <c r="AI57">
        <v>0</v>
      </c>
      <c r="AJ57">
        <v>0</v>
      </c>
      <c r="AK57">
        <v>12.757390858944049</v>
      </c>
      <c r="AL57">
        <v>0.57140705679862314</v>
      </c>
      <c r="AM57">
        <v>0</v>
      </c>
      <c r="AN57">
        <v>0</v>
      </c>
      <c r="AO57">
        <v>0</v>
      </c>
      <c r="AP57">
        <v>1.4122400000000002</v>
      </c>
      <c r="AQ57">
        <v>0</v>
      </c>
      <c r="AR57">
        <v>0.40637681159420291</v>
      </c>
      <c r="AS57">
        <v>1.1202029438001786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385.61798033659903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42.03</v>
      </c>
      <c r="L58">
        <v>23.17</v>
      </c>
      <c r="M58">
        <v>0</v>
      </c>
      <c r="N58">
        <v>15.449999999999996</v>
      </c>
      <c r="O58">
        <v>24.14</v>
      </c>
      <c r="P58">
        <v>33.793769522534589</v>
      </c>
      <c r="Q58">
        <v>3.0000000000000004</v>
      </c>
      <c r="R58">
        <v>6</v>
      </c>
      <c r="S58">
        <v>3.86</v>
      </c>
      <c r="T58">
        <v>0</v>
      </c>
      <c r="U58">
        <v>176.69000000000003</v>
      </c>
      <c r="V58">
        <v>1.9300000000000004</v>
      </c>
      <c r="W58">
        <v>5</v>
      </c>
      <c r="X58">
        <v>20.010000000000002</v>
      </c>
      <c r="Y58">
        <v>0</v>
      </c>
      <c r="Z58">
        <v>0</v>
      </c>
      <c r="AA58">
        <v>0</v>
      </c>
      <c r="AB58">
        <v>0.4597644411102777</v>
      </c>
      <c r="AC58">
        <v>0</v>
      </c>
      <c r="AD58">
        <v>0</v>
      </c>
      <c r="AE58">
        <v>8.0814610143830432</v>
      </c>
      <c r="AF58">
        <v>0</v>
      </c>
      <c r="AG58">
        <v>0</v>
      </c>
      <c r="AH58">
        <v>5.7353676874340023</v>
      </c>
      <c r="AI58">
        <v>0</v>
      </c>
      <c r="AJ58">
        <v>0</v>
      </c>
      <c r="AK58">
        <v>12.757390858944049</v>
      </c>
      <c r="AL58">
        <v>0.57140705679862314</v>
      </c>
      <c r="AM58">
        <v>0</v>
      </c>
      <c r="AN58">
        <v>0</v>
      </c>
      <c r="AO58">
        <v>0</v>
      </c>
      <c r="AP58">
        <v>1.4122400000000002</v>
      </c>
      <c r="AQ58">
        <v>0</v>
      </c>
      <c r="AR58">
        <v>0.40637681159420291</v>
      </c>
      <c r="AS58">
        <v>1.1202029438001786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385.61798033659903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42.03</v>
      </c>
      <c r="L59">
        <v>23.17</v>
      </c>
      <c r="M59">
        <v>0</v>
      </c>
      <c r="N59">
        <v>15.449999999999996</v>
      </c>
      <c r="O59">
        <v>24.14</v>
      </c>
      <c r="P59">
        <v>33.793769522534589</v>
      </c>
      <c r="Q59">
        <v>3.0000000000000004</v>
      </c>
      <c r="R59">
        <v>6</v>
      </c>
      <c r="S59">
        <v>3.86</v>
      </c>
      <c r="T59">
        <v>0</v>
      </c>
      <c r="U59">
        <v>176.69000000000003</v>
      </c>
      <c r="V59">
        <v>1.9300000000000004</v>
      </c>
      <c r="W59">
        <v>5</v>
      </c>
      <c r="X59">
        <v>20.010000000000002</v>
      </c>
      <c r="Y59">
        <v>0</v>
      </c>
      <c r="Z59">
        <v>0</v>
      </c>
      <c r="AA59">
        <v>0</v>
      </c>
      <c r="AB59">
        <v>0.4597644411102777</v>
      </c>
      <c r="AC59">
        <v>0</v>
      </c>
      <c r="AD59">
        <v>0</v>
      </c>
      <c r="AE59">
        <v>8.0814610143830432</v>
      </c>
      <c r="AF59">
        <v>0</v>
      </c>
      <c r="AG59">
        <v>0</v>
      </c>
      <c r="AH59">
        <v>5.7353676874340023</v>
      </c>
      <c r="AI59">
        <v>0</v>
      </c>
      <c r="AJ59">
        <v>0</v>
      </c>
      <c r="AK59">
        <v>12.757390858944049</v>
      </c>
      <c r="AL59">
        <v>0.57140705679862314</v>
      </c>
      <c r="AM59">
        <v>0</v>
      </c>
      <c r="AN59">
        <v>0</v>
      </c>
      <c r="AO59">
        <v>0</v>
      </c>
      <c r="AP59">
        <v>1.4122400000000002</v>
      </c>
      <c r="AQ59">
        <v>0</v>
      </c>
      <c r="AR59">
        <v>0.40637681159420291</v>
      </c>
      <c r="AS59">
        <v>1.1202029438001786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385.61798033659903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42.03</v>
      </c>
      <c r="L60">
        <v>23.17</v>
      </c>
      <c r="M60">
        <v>0</v>
      </c>
      <c r="N60">
        <v>15.449999999999996</v>
      </c>
      <c r="O60">
        <v>24.14</v>
      </c>
      <c r="P60">
        <v>33.793769522534589</v>
      </c>
      <c r="Q60">
        <v>3.0000000000000004</v>
      </c>
      <c r="R60">
        <v>6</v>
      </c>
      <c r="S60">
        <v>3.86</v>
      </c>
      <c r="T60">
        <v>0</v>
      </c>
      <c r="U60">
        <v>176.69000000000003</v>
      </c>
      <c r="V60">
        <v>1.9300000000000004</v>
      </c>
      <c r="W60">
        <v>5</v>
      </c>
      <c r="X60">
        <v>20.010000000000002</v>
      </c>
      <c r="Y60">
        <v>0</v>
      </c>
      <c r="Z60">
        <v>0</v>
      </c>
      <c r="AA60">
        <v>0</v>
      </c>
      <c r="AB60">
        <v>0.4597644411102777</v>
      </c>
      <c r="AC60">
        <v>0</v>
      </c>
      <c r="AD60">
        <v>0</v>
      </c>
      <c r="AE60">
        <v>8.0814610143830432</v>
      </c>
      <c r="AF60">
        <v>0</v>
      </c>
      <c r="AG60">
        <v>0</v>
      </c>
      <c r="AH60">
        <v>5.7353676874340023</v>
      </c>
      <c r="AI60">
        <v>0</v>
      </c>
      <c r="AJ60">
        <v>0</v>
      </c>
      <c r="AK60">
        <v>12.757390858944049</v>
      </c>
      <c r="AL60">
        <v>0.57140705679862314</v>
      </c>
      <c r="AM60">
        <v>0</v>
      </c>
      <c r="AN60">
        <v>0</v>
      </c>
      <c r="AO60">
        <v>0</v>
      </c>
      <c r="AP60">
        <v>1.4122400000000002</v>
      </c>
      <c r="AQ60">
        <v>0</v>
      </c>
      <c r="AR60">
        <v>0.40637681159420291</v>
      </c>
      <c r="AS60">
        <v>1.1202029438001786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385.61798033659903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42.03</v>
      </c>
      <c r="L61">
        <v>23.17</v>
      </c>
      <c r="M61">
        <v>0</v>
      </c>
      <c r="N61">
        <v>15.449999999999996</v>
      </c>
      <c r="O61">
        <v>24.14</v>
      </c>
      <c r="P61">
        <v>33.793769522534589</v>
      </c>
      <c r="Q61">
        <v>3.0000000000000004</v>
      </c>
      <c r="R61">
        <v>6</v>
      </c>
      <c r="S61">
        <v>3.86</v>
      </c>
      <c r="T61">
        <v>0</v>
      </c>
      <c r="U61">
        <v>176.69000000000003</v>
      </c>
      <c r="V61">
        <v>1.9300000000000004</v>
      </c>
      <c r="W61">
        <v>5</v>
      </c>
      <c r="X61">
        <v>20.010000000000002</v>
      </c>
      <c r="Y61">
        <v>0</v>
      </c>
      <c r="Z61">
        <v>0</v>
      </c>
      <c r="AA61">
        <v>0</v>
      </c>
      <c r="AB61">
        <v>0.4597644411102777</v>
      </c>
      <c r="AC61">
        <v>0</v>
      </c>
      <c r="AD61">
        <v>0</v>
      </c>
      <c r="AE61">
        <v>8.0814610143830432</v>
      </c>
      <c r="AF61">
        <v>0</v>
      </c>
      <c r="AG61">
        <v>0</v>
      </c>
      <c r="AH61">
        <v>5.7353676874340023</v>
      </c>
      <c r="AI61">
        <v>0</v>
      </c>
      <c r="AJ61">
        <v>0</v>
      </c>
      <c r="AK61">
        <v>12.757390858944049</v>
      </c>
      <c r="AL61">
        <v>3.1338502581755598</v>
      </c>
      <c r="AM61">
        <v>0</v>
      </c>
      <c r="AN61">
        <v>0</v>
      </c>
      <c r="AO61">
        <v>0</v>
      </c>
      <c r="AP61">
        <v>1.5697200000000004</v>
      </c>
      <c r="AQ61">
        <v>0</v>
      </c>
      <c r="AR61">
        <v>0.40637681159420291</v>
      </c>
      <c r="AS61">
        <v>1.1202029438001786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388.33790353797599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42.03</v>
      </c>
      <c r="L62">
        <v>23.17</v>
      </c>
      <c r="M62">
        <v>0</v>
      </c>
      <c r="N62">
        <v>15.449999999999996</v>
      </c>
      <c r="O62">
        <v>24.14</v>
      </c>
      <c r="P62">
        <v>33.793769522534589</v>
      </c>
      <c r="Q62">
        <v>3.0000000000000004</v>
      </c>
      <c r="R62">
        <v>6</v>
      </c>
      <c r="S62">
        <v>3.86</v>
      </c>
      <c r="T62">
        <v>0</v>
      </c>
      <c r="U62">
        <v>176.69000000000003</v>
      </c>
      <c r="V62">
        <v>1.9300000000000004</v>
      </c>
      <c r="W62">
        <v>5</v>
      </c>
      <c r="X62">
        <v>20.010000000000002</v>
      </c>
      <c r="Y62">
        <v>0</v>
      </c>
      <c r="Z62">
        <v>0</v>
      </c>
      <c r="AA62">
        <v>0</v>
      </c>
      <c r="AB62">
        <v>0.4597644411102777</v>
      </c>
      <c r="AC62">
        <v>0</v>
      </c>
      <c r="AD62">
        <v>0</v>
      </c>
      <c r="AE62">
        <v>8.0814610143830432</v>
      </c>
      <c r="AF62">
        <v>0</v>
      </c>
      <c r="AG62">
        <v>0</v>
      </c>
      <c r="AH62">
        <v>5.7353676874340023</v>
      </c>
      <c r="AI62">
        <v>0</v>
      </c>
      <c r="AJ62">
        <v>0</v>
      </c>
      <c r="AK62">
        <v>12.757390858944049</v>
      </c>
      <c r="AL62">
        <v>3.1338502581755598</v>
      </c>
      <c r="AM62">
        <v>0</v>
      </c>
      <c r="AN62">
        <v>0</v>
      </c>
      <c r="AO62">
        <v>0</v>
      </c>
      <c r="AP62">
        <v>1.5697200000000004</v>
      </c>
      <c r="AQ62">
        <v>0</v>
      </c>
      <c r="AR62">
        <v>0.40637681159420291</v>
      </c>
      <c r="AS62">
        <v>1.1202029438001786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388.33790353797599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42.03</v>
      </c>
      <c r="L63">
        <v>23.17</v>
      </c>
      <c r="M63">
        <v>0</v>
      </c>
      <c r="N63">
        <v>29.12</v>
      </c>
      <c r="O63">
        <v>48.9</v>
      </c>
      <c r="P63">
        <v>61.34</v>
      </c>
      <c r="Q63">
        <v>3.0000000000000004</v>
      </c>
      <c r="R63">
        <v>6</v>
      </c>
      <c r="S63">
        <v>3.86</v>
      </c>
      <c r="T63">
        <v>0</v>
      </c>
      <c r="U63">
        <v>176.69000000000003</v>
      </c>
      <c r="V63">
        <v>2.5900000000000003</v>
      </c>
      <c r="W63">
        <v>4.8299999999999992</v>
      </c>
      <c r="X63">
        <v>19.309999999999999</v>
      </c>
      <c r="Y63">
        <v>0</v>
      </c>
      <c r="Z63">
        <v>0</v>
      </c>
      <c r="AA63">
        <v>0</v>
      </c>
      <c r="AB63">
        <v>0.4597644411102777</v>
      </c>
      <c r="AC63">
        <v>0</v>
      </c>
      <c r="AD63">
        <v>0</v>
      </c>
      <c r="AE63">
        <v>8.0814610143830432</v>
      </c>
      <c r="AF63">
        <v>0</v>
      </c>
      <c r="AG63">
        <v>0</v>
      </c>
      <c r="AH63">
        <v>5.7353676874340023</v>
      </c>
      <c r="AI63">
        <v>0</v>
      </c>
      <c r="AJ63">
        <v>0</v>
      </c>
      <c r="AK63">
        <v>12.757390858944049</v>
      </c>
      <c r="AL63">
        <v>3.1338502581755598</v>
      </c>
      <c r="AM63">
        <v>0</v>
      </c>
      <c r="AN63">
        <v>0</v>
      </c>
      <c r="AO63">
        <v>0</v>
      </c>
      <c r="AP63">
        <v>2.9235400000000005</v>
      </c>
      <c r="AQ63">
        <v>0</v>
      </c>
      <c r="AR63">
        <v>0.40637681159420291</v>
      </c>
      <c r="AS63">
        <v>1.1202029438001786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455.45795401544132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42.03</v>
      </c>
      <c r="L64">
        <v>23.17</v>
      </c>
      <c r="M64">
        <v>0</v>
      </c>
      <c r="N64">
        <v>29.12</v>
      </c>
      <c r="O64">
        <v>48.9</v>
      </c>
      <c r="P64">
        <v>64.69</v>
      </c>
      <c r="Q64">
        <v>3.0000000000000004</v>
      </c>
      <c r="R64">
        <v>6</v>
      </c>
      <c r="S64">
        <v>3.86</v>
      </c>
      <c r="T64">
        <v>0</v>
      </c>
      <c r="U64">
        <v>319.54000000000002</v>
      </c>
      <c r="V64">
        <v>2.5900000000000003</v>
      </c>
      <c r="W64">
        <v>4.8282992957746478</v>
      </c>
      <c r="X64">
        <v>19.309999999999999</v>
      </c>
      <c r="Y64">
        <v>0</v>
      </c>
      <c r="Z64">
        <v>0</v>
      </c>
      <c r="AA64">
        <v>0</v>
      </c>
      <c r="AB64">
        <v>0.4597644411102777</v>
      </c>
      <c r="AC64">
        <v>0</v>
      </c>
      <c r="AD64">
        <v>0</v>
      </c>
      <c r="AE64">
        <v>8.0814610143830432</v>
      </c>
      <c r="AF64">
        <v>0</v>
      </c>
      <c r="AG64">
        <v>0</v>
      </c>
      <c r="AH64">
        <v>5.7353676874340023</v>
      </c>
      <c r="AI64">
        <v>0</v>
      </c>
      <c r="AJ64">
        <v>0</v>
      </c>
      <c r="AK64">
        <v>12.757390858944049</v>
      </c>
      <c r="AL64">
        <v>3.1338502581755598</v>
      </c>
      <c r="AM64">
        <v>0</v>
      </c>
      <c r="AN64">
        <v>0</v>
      </c>
      <c r="AO64">
        <v>0</v>
      </c>
      <c r="AP64">
        <v>2.9235400000000005</v>
      </c>
      <c r="AQ64">
        <v>0</v>
      </c>
      <c r="AR64">
        <v>0.40637681159420291</v>
      </c>
      <c r="AS64">
        <v>1.1202029438001786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601.65625331121601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42.03</v>
      </c>
      <c r="L65">
        <v>22.37</v>
      </c>
      <c r="M65">
        <v>0</v>
      </c>
      <c r="N65">
        <v>29.12</v>
      </c>
      <c r="O65">
        <v>48.9</v>
      </c>
      <c r="P65">
        <v>66.84</v>
      </c>
      <c r="Q65">
        <v>3.0000000000000004</v>
      </c>
      <c r="R65">
        <v>6</v>
      </c>
      <c r="S65">
        <v>3.86</v>
      </c>
      <c r="T65">
        <v>0</v>
      </c>
      <c r="U65">
        <v>319.54000000000002</v>
      </c>
      <c r="V65">
        <v>2.5900000000000003</v>
      </c>
      <c r="W65">
        <v>4.8282992957746478</v>
      </c>
      <c r="X65">
        <v>19.309999999999999</v>
      </c>
      <c r="Y65">
        <v>0</v>
      </c>
      <c r="Z65">
        <v>0</v>
      </c>
      <c r="AA65">
        <v>0</v>
      </c>
      <c r="AB65">
        <v>0.4597644411102777</v>
      </c>
      <c r="AC65">
        <v>0</v>
      </c>
      <c r="AD65">
        <v>2.2349735049205148</v>
      </c>
      <c r="AE65">
        <v>8.0814610143830432</v>
      </c>
      <c r="AF65">
        <v>0</v>
      </c>
      <c r="AG65">
        <v>0</v>
      </c>
      <c r="AH65">
        <v>5.7353676874340023</v>
      </c>
      <c r="AI65">
        <v>0</v>
      </c>
      <c r="AJ65">
        <v>0</v>
      </c>
      <c r="AK65">
        <v>12.757390858944049</v>
      </c>
      <c r="AL65">
        <v>3.1338502581755598</v>
      </c>
      <c r="AM65">
        <v>0</v>
      </c>
      <c r="AN65">
        <v>0</v>
      </c>
      <c r="AO65">
        <v>0</v>
      </c>
      <c r="AP65">
        <v>1.5697200000000004</v>
      </c>
      <c r="AQ65">
        <v>0</v>
      </c>
      <c r="AR65">
        <v>0.40637681159420291</v>
      </c>
      <c r="AS65">
        <v>1.1202029438001786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603.88740681613649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42.03</v>
      </c>
      <c r="L66">
        <v>22.37</v>
      </c>
      <c r="M66">
        <v>0</v>
      </c>
      <c r="N66">
        <v>29.12</v>
      </c>
      <c r="O66">
        <v>48.9</v>
      </c>
      <c r="P66">
        <v>66.84</v>
      </c>
      <c r="Q66">
        <v>3.0000000000000004</v>
      </c>
      <c r="R66">
        <v>6</v>
      </c>
      <c r="S66">
        <v>3.86</v>
      </c>
      <c r="T66">
        <v>0</v>
      </c>
      <c r="U66">
        <v>319.54000000000002</v>
      </c>
      <c r="V66">
        <v>2.5900000000000003</v>
      </c>
      <c r="W66">
        <v>4.8282992957746478</v>
      </c>
      <c r="X66">
        <v>19.309999999999999</v>
      </c>
      <c r="Y66">
        <v>0</v>
      </c>
      <c r="Z66">
        <v>0</v>
      </c>
      <c r="AA66">
        <v>0</v>
      </c>
      <c r="AB66">
        <v>0.4597644411102777</v>
      </c>
      <c r="AC66">
        <v>0</v>
      </c>
      <c r="AD66">
        <v>2.2349735049205148</v>
      </c>
      <c r="AE66">
        <v>8.0814610143830432</v>
      </c>
      <c r="AF66">
        <v>0</v>
      </c>
      <c r="AG66">
        <v>0</v>
      </c>
      <c r="AH66">
        <v>5.7353676874340023</v>
      </c>
      <c r="AI66">
        <v>0</v>
      </c>
      <c r="AJ66">
        <v>0</v>
      </c>
      <c r="AK66">
        <v>12.757390858944049</v>
      </c>
      <c r="AL66">
        <v>3.1338502581755598</v>
      </c>
      <c r="AM66">
        <v>0</v>
      </c>
      <c r="AN66">
        <v>0</v>
      </c>
      <c r="AO66">
        <v>0</v>
      </c>
      <c r="AP66">
        <v>1.5697200000000004</v>
      </c>
      <c r="AQ66">
        <v>0</v>
      </c>
      <c r="AR66">
        <v>0.40637681159420291</v>
      </c>
      <c r="AS66">
        <v>1.1202029438001786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603.88740681613649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42.03</v>
      </c>
      <c r="L67">
        <v>22.37</v>
      </c>
      <c r="M67">
        <v>0</v>
      </c>
      <c r="N67">
        <v>29.12</v>
      </c>
      <c r="O67">
        <v>48.9</v>
      </c>
      <c r="P67">
        <v>66.84</v>
      </c>
      <c r="Q67">
        <v>3.0000000000000004</v>
      </c>
      <c r="R67">
        <v>6</v>
      </c>
      <c r="S67">
        <v>3.86</v>
      </c>
      <c r="T67">
        <v>0</v>
      </c>
      <c r="U67">
        <v>319.54000000000002</v>
      </c>
      <c r="V67">
        <v>2.5900000000000003</v>
      </c>
      <c r="W67">
        <v>4.8282992957746478</v>
      </c>
      <c r="X67">
        <v>19.309999999999999</v>
      </c>
      <c r="Y67">
        <v>0</v>
      </c>
      <c r="Z67">
        <v>0</v>
      </c>
      <c r="AA67">
        <v>0</v>
      </c>
      <c r="AB67">
        <v>0.4597644411102777</v>
      </c>
      <c r="AC67">
        <v>0</v>
      </c>
      <c r="AD67">
        <v>2.2349735049205148</v>
      </c>
      <c r="AE67">
        <v>8.0814610143830432</v>
      </c>
      <c r="AF67">
        <v>0</v>
      </c>
      <c r="AG67">
        <v>0</v>
      </c>
      <c r="AH67">
        <v>10.218504963041182</v>
      </c>
      <c r="AI67">
        <v>0</v>
      </c>
      <c r="AJ67">
        <v>0</v>
      </c>
      <c r="AK67">
        <v>12.757390858944049</v>
      </c>
      <c r="AL67">
        <v>5.1274259896729788</v>
      </c>
      <c r="AM67">
        <v>0</v>
      </c>
      <c r="AN67">
        <v>0</v>
      </c>
      <c r="AO67">
        <v>0</v>
      </c>
      <c r="AP67">
        <v>1.4122400000000002</v>
      </c>
      <c r="AQ67">
        <v>0</v>
      </c>
      <c r="AR67">
        <v>0.40637681159420291</v>
      </c>
      <c r="AS67">
        <v>1.1202029438001786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610.20663982324106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42.03</v>
      </c>
      <c r="L68">
        <v>22.37</v>
      </c>
      <c r="M68">
        <v>0</v>
      </c>
      <c r="N68">
        <v>29.12</v>
      </c>
      <c r="O68">
        <v>48.9</v>
      </c>
      <c r="P68">
        <v>66.84</v>
      </c>
      <c r="Q68">
        <v>3.0000000000000004</v>
      </c>
      <c r="R68">
        <v>6</v>
      </c>
      <c r="S68">
        <v>3.86</v>
      </c>
      <c r="T68">
        <v>0</v>
      </c>
      <c r="U68">
        <v>319.54000000000002</v>
      </c>
      <c r="V68">
        <v>4.6271525215252156</v>
      </c>
      <c r="W68">
        <v>8.0400000000000009</v>
      </c>
      <c r="X68">
        <v>36.370000000000005</v>
      </c>
      <c r="Y68">
        <v>0</v>
      </c>
      <c r="Z68">
        <v>0</v>
      </c>
      <c r="AA68">
        <v>0</v>
      </c>
      <c r="AB68">
        <v>0.4597644411102777</v>
      </c>
      <c r="AC68">
        <v>0</v>
      </c>
      <c r="AD68">
        <v>2.2349735049205148</v>
      </c>
      <c r="AE68">
        <v>8.0814610143830432</v>
      </c>
      <c r="AF68">
        <v>0</v>
      </c>
      <c r="AG68">
        <v>0</v>
      </c>
      <c r="AH68">
        <v>10.218504963041182</v>
      </c>
      <c r="AI68">
        <v>0</v>
      </c>
      <c r="AJ68">
        <v>0</v>
      </c>
      <c r="AK68">
        <v>12.757390858944049</v>
      </c>
      <c r="AL68">
        <v>5.1274259896729788</v>
      </c>
      <c r="AM68">
        <v>0</v>
      </c>
      <c r="AN68">
        <v>0</v>
      </c>
      <c r="AO68">
        <v>0</v>
      </c>
      <c r="AP68">
        <v>1.4122400000000002</v>
      </c>
      <c r="AQ68">
        <v>0</v>
      </c>
      <c r="AR68">
        <v>0.40637681159420291</v>
      </c>
      <c r="AS68">
        <v>1.1202029438001786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632.51549304899163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42.03</v>
      </c>
      <c r="L69">
        <v>22.37</v>
      </c>
      <c r="M69">
        <v>0</v>
      </c>
      <c r="N69">
        <v>29.12</v>
      </c>
      <c r="O69">
        <v>48.9</v>
      </c>
      <c r="P69">
        <v>66.84</v>
      </c>
      <c r="Q69">
        <v>3.0000000000000004</v>
      </c>
      <c r="R69">
        <v>6</v>
      </c>
      <c r="S69">
        <v>3.86</v>
      </c>
      <c r="T69">
        <v>0</v>
      </c>
      <c r="U69">
        <v>319.54000000000002</v>
      </c>
      <c r="V69">
        <v>4.6271525215252156</v>
      </c>
      <c r="W69">
        <v>8.0400000000000009</v>
      </c>
      <c r="X69">
        <v>36.370000000000005</v>
      </c>
      <c r="Y69">
        <v>0</v>
      </c>
      <c r="Z69">
        <v>0</v>
      </c>
      <c r="AA69">
        <v>0</v>
      </c>
      <c r="AB69">
        <v>0.4597644411102777</v>
      </c>
      <c r="AC69">
        <v>0</v>
      </c>
      <c r="AD69">
        <v>2.2349735049205148</v>
      </c>
      <c r="AE69">
        <v>8.0814610143830432</v>
      </c>
      <c r="AF69">
        <v>0</v>
      </c>
      <c r="AG69">
        <v>0</v>
      </c>
      <c r="AH69">
        <v>10.218504963041182</v>
      </c>
      <c r="AI69">
        <v>0</v>
      </c>
      <c r="AJ69">
        <v>0</v>
      </c>
      <c r="AK69">
        <v>12.757390858944049</v>
      </c>
      <c r="AL69">
        <v>5.1274259896729788</v>
      </c>
      <c r="AM69">
        <v>0</v>
      </c>
      <c r="AN69">
        <v>0</v>
      </c>
      <c r="AO69">
        <v>0</v>
      </c>
      <c r="AP69">
        <v>1.4122400000000002</v>
      </c>
      <c r="AQ69">
        <v>0</v>
      </c>
      <c r="AR69">
        <v>0.40637681159420291</v>
      </c>
      <c r="AS69">
        <v>1.1202029438001786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632.51549304899163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42.03</v>
      </c>
      <c r="L70">
        <v>22.37</v>
      </c>
      <c r="M70">
        <v>0</v>
      </c>
      <c r="N70">
        <v>29.12</v>
      </c>
      <c r="O70">
        <v>48.9</v>
      </c>
      <c r="P70">
        <v>66.84</v>
      </c>
      <c r="Q70">
        <v>3.0000000000000004</v>
      </c>
      <c r="R70">
        <v>6</v>
      </c>
      <c r="S70">
        <v>3.86</v>
      </c>
      <c r="T70">
        <v>0</v>
      </c>
      <c r="U70">
        <v>319.54000000000002</v>
      </c>
      <c r="V70">
        <v>4.6271525215252156</v>
      </c>
      <c r="W70">
        <v>8.0400000000000009</v>
      </c>
      <c r="X70">
        <v>36.370000000000005</v>
      </c>
      <c r="Y70">
        <v>0</v>
      </c>
      <c r="Z70">
        <v>0</v>
      </c>
      <c r="AA70">
        <v>0</v>
      </c>
      <c r="AB70">
        <v>0.4597644411102777</v>
      </c>
      <c r="AC70">
        <v>0</v>
      </c>
      <c r="AD70">
        <v>2.2349735049205148</v>
      </c>
      <c r="AE70">
        <v>8.0814610143830432</v>
      </c>
      <c r="AF70">
        <v>0</v>
      </c>
      <c r="AG70">
        <v>0</v>
      </c>
      <c r="AH70">
        <v>10.218504963041182</v>
      </c>
      <c r="AI70">
        <v>0</v>
      </c>
      <c r="AJ70">
        <v>0</v>
      </c>
      <c r="AK70">
        <v>12.757390858944049</v>
      </c>
      <c r="AL70">
        <v>5.1274259896729788</v>
      </c>
      <c r="AM70">
        <v>0</v>
      </c>
      <c r="AN70">
        <v>0</v>
      </c>
      <c r="AO70">
        <v>0</v>
      </c>
      <c r="AP70">
        <v>1.4122400000000002</v>
      </c>
      <c r="AQ70">
        <v>0</v>
      </c>
      <c r="AR70">
        <v>0.40637681159420291</v>
      </c>
      <c r="AS70">
        <v>1.1202029438001786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632.51549304899163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42.03</v>
      </c>
      <c r="L71">
        <v>21.6</v>
      </c>
      <c r="M71">
        <v>0</v>
      </c>
      <c r="N71">
        <v>29.12</v>
      </c>
      <c r="O71">
        <v>48.9</v>
      </c>
      <c r="P71">
        <v>66.84</v>
      </c>
      <c r="Q71">
        <v>2.9</v>
      </c>
      <c r="R71">
        <v>5.79</v>
      </c>
      <c r="S71">
        <v>3.73</v>
      </c>
      <c r="T71">
        <v>0</v>
      </c>
      <c r="U71">
        <v>319.54000000000002</v>
      </c>
      <c r="V71">
        <v>4.4700000000000006</v>
      </c>
      <c r="W71">
        <v>10.419999999999998</v>
      </c>
      <c r="X71">
        <v>36.370000000000005</v>
      </c>
      <c r="Y71">
        <v>0</v>
      </c>
      <c r="Z71">
        <v>0.26923999999999998</v>
      </c>
      <c r="AA71">
        <v>2.9055883731833103</v>
      </c>
      <c r="AB71">
        <v>0.4597644411102777</v>
      </c>
      <c r="AC71">
        <v>0</v>
      </c>
      <c r="AD71">
        <v>2.2349735049205148</v>
      </c>
      <c r="AE71">
        <v>12.119651778955335</v>
      </c>
      <c r="AF71">
        <v>0</v>
      </c>
      <c r="AG71">
        <v>0</v>
      </c>
      <c r="AH71">
        <v>15.097885533262936</v>
      </c>
      <c r="AI71">
        <v>0</v>
      </c>
      <c r="AJ71">
        <v>0</v>
      </c>
      <c r="AK71">
        <v>12.757390858944049</v>
      </c>
      <c r="AL71">
        <v>5.1274259896729788</v>
      </c>
      <c r="AM71">
        <v>0</v>
      </c>
      <c r="AN71">
        <v>0</v>
      </c>
      <c r="AO71">
        <v>0</v>
      </c>
      <c r="AP71">
        <v>1.5697200000000004</v>
      </c>
      <c r="AQ71">
        <v>0</v>
      </c>
      <c r="AR71">
        <v>0.40637681159420291</v>
      </c>
      <c r="AS71">
        <v>1.1202029438001786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645.77822023544365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42.03</v>
      </c>
      <c r="L72">
        <v>23.17</v>
      </c>
      <c r="M72">
        <v>0</v>
      </c>
      <c r="N72">
        <v>29.12</v>
      </c>
      <c r="O72">
        <v>48.9</v>
      </c>
      <c r="P72">
        <v>66.84</v>
      </c>
      <c r="Q72">
        <v>2.9</v>
      </c>
      <c r="R72">
        <v>5.79</v>
      </c>
      <c r="S72">
        <v>3.73</v>
      </c>
      <c r="T72">
        <v>0</v>
      </c>
      <c r="U72">
        <v>319.54000000000002</v>
      </c>
      <c r="V72">
        <v>4.4700000000000006</v>
      </c>
      <c r="W72">
        <v>10.419999999999998</v>
      </c>
      <c r="X72">
        <v>36.370000000000005</v>
      </c>
      <c r="Y72">
        <v>0</v>
      </c>
      <c r="Z72">
        <v>1.6001999999999998</v>
      </c>
      <c r="AA72">
        <v>6.6620264885138321</v>
      </c>
      <c r="AB72">
        <v>1.9609842460615154</v>
      </c>
      <c r="AC72">
        <v>2.3745798649285375</v>
      </c>
      <c r="AD72">
        <v>4.4699470098410297</v>
      </c>
      <c r="AE72">
        <v>12.119651778955335</v>
      </c>
      <c r="AF72">
        <v>0</v>
      </c>
      <c r="AG72">
        <v>0</v>
      </c>
      <c r="AH72">
        <v>19.738504118268214</v>
      </c>
      <c r="AI72">
        <v>0</v>
      </c>
      <c r="AJ72">
        <v>0</v>
      </c>
      <c r="AK72">
        <v>12.757390858944049</v>
      </c>
      <c r="AL72">
        <v>5.1274259896729788</v>
      </c>
      <c r="AM72">
        <v>0</v>
      </c>
      <c r="AN72">
        <v>0</v>
      </c>
      <c r="AO72">
        <v>0</v>
      </c>
      <c r="AP72">
        <v>1.5697200000000004</v>
      </c>
      <c r="AQ72">
        <v>0</v>
      </c>
      <c r="AR72">
        <v>0.40637681159420291</v>
      </c>
      <c r="AS72">
        <v>1.1202029438001786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663.18701011057988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42.03</v>
      </c>
      <c r="L73">
        <v>23.17</v>
      </c>
      <c r="M73">
        <v>0</v>
      </c>
      <c r="N73">
        <v>29.12</v>
      </c>
      <c r="O73">
        <v>48.9</v>
      </c>
      <c r="P73">
        <v>66.84</v>
      </c>
      <c r="Q73">
        <v>2.9</v>
      </c>
      <c r="R73">
        <v>5.79</v>
      </c>
      <c r="S73">
        <v>3.73</v>
      </c>
      <c r="T73">
        <v>0</v>
      </c>
      <c r="U73">
        <v>319.54000000000002</v>
      </c>
      <c r="V73">
        <v>4.4700000000000006</v>
      </c>
      <c r="W73">
        <v>10.716873724117818</v>
      </c>
      <c r="X73">
        <v>36.370000000000005</v>
      </c>
      <c r="Y73">
        <v>0</v>
      </c>
      <c r="Z73">
        <v>1.6001999999999998</v>
      </c>
      <c r="AA73">
        <v>10.337189404594472</v>
      </c>
      <c r="AB73">
        <v>1.9609842460615154</v>
      </c>
      <c r="AC73">
        <v>4.7466200722475262</v>
      </c>
      <c r="AD73">
        <v>6.7379371688115066</v>
      </c>
      <c r="AE73">
        <v>12.119651778955335</v>
      </c>
      <c r="AF73">
        <v>0</v>
      </c>
      <c r="AG73">
        <v>0</v>
      </c>
      <c r="AH73">
        <v>28.333935586061244</v>
      </c>
      <c r="AI73">
        <v>0</v>
      </c>
      <c r="AJ73">
        <v>0</v>
      </c>
      <c r="AK73">
        <v>12.757390858944049</v>
      </c>
      <c r="AL73">
        <v>3.1338502581755598</v>
      </c>
      <c r="AM73">
        <v>1.292928732183046</v>
      </c>
      <c r="AN73">
        <v>0</v>
      </c>
      <c r="AO73">
        <v>0</v>
      </c>
      <c r="AP73">
        <v>1.8846800000000004</v>
      </c>
      <c r="AQ73">
        <v>0</v>
      </c>
      <c r="AR73">
        <v>0.40637681159420291</v>
      </c>
      <c r="AS73">
        <v>1.1202029438001786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680.00882158554668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42.03</v>
      </c>
      <c r="L74">
        <v>23.17</v>
      </c>
      <c r="M74">
        <v>0</v>
      </c>
      <c r="N74">
        <v>29.12</v>
      </c>
      <c r="O74">
        <v>48.9</v>
      </c>
      <c r="P74">
        <v>66.84</v>
      </c>
      <c r="Q74">
        <v>2.9</v>
      </c>
      <c r="R74">
        <v>5.79</v>
      </c>
      <c r="S74">
        <v>3.73</v>
      </c>
      <c r="T74">
        <v>0</v>
      </c>
      <c r="U74">
        <v>319.54000000000002</v>
      </c>
      <c r="V74">
        <v>4.4700000000000006</v>
      </c>
      <c r="W74">
        <v>10.863156059285092</v>
      </c>
      <c r="X74">
        <v>36.370000000000005</v>
      </c>
      <c r="Y74">
        <v>0</v>
      </c>
      <c r="Z74">
        <v>4.7980599999999995</v>
      </c>
      <c r="AA74">
        <v>10.337189404594472</v>
      </c>
      <c r="AB74">
        <v>9.6906151537884497</v>
      </c>
      <c r="AC74">
        <v>7.126279252395161</v>
      </c>
      <c r="AD74">
        <v>9.231964420893263</v>
      </c>
      <c r="AE74">
        <v>12.119651778955335</v>
      </c>
      <c r="AF74">
        <v>0</v>
      </c>
      <c r="AG74">
        <v>0</v>
      </c>
      <c r="AH74">
        <v>34.417286166842658</v>
      </c>
      <c r="AI74">
        <v>0</v>
      </c>
      <c r="AJ74">
        <v>0</v>
      </c>
      <c r="AK74">
        <v>12.757390858944049</v>
      </c>
      <c r="AL74">
        <v>3.1338502581755598</v>
      </c>
      <c r="AM74">
        <v>2.5858574643660921</v>
      </c>
      <c r="AN74">
        <v>0</v>
      </c>
      <c r="AO74">
        <v>0</v>
      </c>
      <c r="AP74">
        <v>1.8846800000000004</v>
      </c>
      <c r="AQ74">
        <v>0</v>
      </c>
      <c r="AR74">
        <v>0.40637681159420291</v>
      </c>
      <c r="AS74">
        <v>1.1202029438001786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703.33256057363474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42.03</v>
      </c>
      <c r="L75">
        <v>23.17</v>
      </c>
      <c r="M75">
        <v>0</v>
      </c>
      <c r="N75">
        <v>29.12</v>
      </c>
      <c r="O75">
        <v>48.9</v>
      </c>
      <c r="P75">
        <v>66.84</v>
      </c>
      <c r="Q75">
        <v>3.2525531689663389</v>
      </c>
      <c r="R75">
        <v>5.79</v>
      </c>
      <c r="S75">
        <v>3.8600000000000003</v>
      </c>
      <c r="T75">
        <v>0</v>
      </c>
      <c r="U75">
        <v>319.54000000000002</v>
      </c>
      <c r="V75">
        <v>4.4700000000000006</v>
      </c>
      <c r="W75">
        <v>10.863156059285092</v>
      </c>
      <c r="X75">
        <v>36.370000000000005</v>
      </c>
      <c r="Y75">
        <v>0</v>
      </c>
      <c r="Z75">
        <v>4.7980599999999995</v>
      </c>
      <c r="AA75">
        <v>10.337189404594472</v>
      </c>
      <c r="AB75">
        <v>9.6906151537884497</v>
      </c>
      <c r="AC75">
        <v>7.126279252395161</v>
      </c>
      <c r="AD75">
        <v>9.231964420893263</v>
      </c>
      <c r="AE75">
        <v>12.119651778955335</v>
      </c>
      <c r="AF75">
        <v>0</v>
      </c>
      <c r="AG75">
        <v>0</v>
      </c>
      <c r="AH75">
        <v>34.417286166842658</v>
      </c>
      <c r="AI75">
        <v>0</v>
      </c>
      <c r="AJ75">
        <v>0</v>
      </c>
      <c r="AK75">
        <v>12.757390858944049</v>
      </c>
      <c r="AL75">
        <v>3.1338502581755598</v>
      </c>
      <c r="AM75">
        <v>2.5858574643660921</v>
      </c>
      <c r="AN75">
        <v>0</v>
      </c>
      <c r="AO75">
        <v>0</v>
      </c>
      <c r="AP75">
        <v>1.8846800000000004</v>
      </c>
      <c r="AQ75">
        <v>0</v>
      </c>
      <c r="AR75">
        <v>0.40637681159420291</v>
      </c>
      <c r="AS75">
        <v>1.1202029438001786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703.81511374260117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42.03</v>
      </c>
      <c r="L76">
        <v>23.17</v>
      </c>
      <c r="M76">
        <v>0</v>
      </c>
      <c r="N76">
        <v>29.12</v>
      </c>
      <c r="O76">
        <v>48.9</v>
      </c>
      <c r="P76">
        <v>66.84</v>
      </c>
      <c r="Q76">
        <v>3.54</v>
      </c>
      <c r="R76">
        <v>5.79</v>
      </c>
      <c r="S76">
        <v>3.8600000000000003</v>
      </c>
      <c r="T76">
        <v>0</v>
      </c>
      <c r="U76">
        <v>319.54000000000002</v>
      </c>
      <c r="V76">
        <v>4.4474585950885208</v>
      </c>
      <c r="W76">
        <v>10.863156059285092</v>
      </c>
      <c r="X76">
        <v>36.370000000000005</v>
      </c>
      <c r="Y76">
        <v>0</v>
      </c>
      <c r="Z76">
        <v>4.7980599999999995</v>
      </c>
      <c r="AA76">
        <v>10.337189404594472</v>
      </c>
      <c r="AB76">
        <v>9.6906151537884497</v>
      </c>
      <c r="AC76">
        <v>7.126279252395161</v>
      </c>
      <c r="AD76">
        <v>9.231964420893263</v>
      </c>
      <c r="AE76">
        <v>12.119651778955335</v>
      </c>
      <c r="AF76">
        <v>0</v>
      </c>
      <c r="AG76">
        <v>0</v>
      </c>
      <c r="AH76">
        <v>34.417286166842658</v>
      </c>
      <c r="AI76">
        <v>0</v>
      </c>
      <c r="AJ76">
        <v>0</v>
      </c>
      <c r="AK76">
        <v>12.757390858944049</v>
      </c>
      <c r="AL76">
        <v>4.5585585197934604</v>
      </c>
      <c r="AM76">
        <v>2.5858574643660921</v>
      </c>
      <c r="AN76">
        <v>0</v>
      </c>
      <c r="AO76">
        <v>0</v>
      </c>
      <c r="AP76">
        <v>1.8846800000000004</v>
      </c>
      <c r="AQ76">
        <v>0</v>
      </c>
      <c r="AR76">
        <v>0.40637681159420291</v>
      </c>
      <c r="AS76">
        <v>4.6179794826048175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709.00250396914566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42.03</v>
      </c>
      <c r="L77">
        <v>23.17</v>
      </c>
      <c r="M77">
        <v>0</v>
      </c>
      <c r="N77">
        <v>29.12</v>
      </c>
      <c r="O77">
        <v>48.9</v>
      </c>
      <c r="P77">
        <v>66.84</v>
      </c>
      <c r="Q77">
        <v>3.14</v>
      </c>
      <c r="R77">
        <v>5.79</v>
      </c>
      <c r="S77">
        <v>3.8600000000000003</v>
      </c>
      <c r="T77">
        <v>0</v>
      </c>
      <c r="U77">
        <v>319.54000000000002</v>
      </c>
      <c r="V77">
        <v>4.4674587833996586</v>
      </c>
      <c r="W77">
        <v>10.863156059285092</v>
      </c>
      <c r="X77">
        <v>36.370000000000005</v>
      </c>
      <c r="Y77">
        <v>0</v>
      </c>
      <c r="Z77">
        <v>4.7980599999999995</v>
      </c>
      <c r="AA77">
        <v>10.337189404594472</v>
      </c>
      <c r="AB77">
        <v>9.6906151537884497</v>
      </c>
      <c r="AC77">
        <v>7.126279252395161</v>
      </c>
      <c r="AD77">
        <v>9.231964420893263</v>
      </c>
      <c r="AE77">
        <v>12.119651778955335</v>
      </c>
      <c r="AF77">
        <v>0</v>
      </c>
      <c r="AG77">
        <v>0</v>
      </c>
      <c r="AH77">
        <v>34.417286166842658</v>
      </c>
      <c r="AI77">
        <v>0</v>
      </c>
      <c r="AJ77">
        <v>0</v>
      </c>
      <c r="AK77">
        <v>12.757390858944049</v>
      </c>
      <c r="AL77">
        <v>19.463394148020658</v>
      </c>
      <c r="AM77">
        <v>2.5858574643660921</v>
      </c>
      <c r="AN77">
        <v>0</v>
      </c>
      <c r="AO77">
        <v>0</v>
      </c>
      <c r="AP77">
        <v>1.8846800000000004</v>
      </c>
      <c r="AQ77">
        <v>0</v>
      </c>
      <c r="AR77">
        <v>0.67560144927536225</v>
      </c>
      <c r="AS77">
        <v>4.6179794826048175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723.79656442336534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42.03</v>
      </c>
      <c r="L78">
        <v>23.17</v>
      </c>
      <c r="M78">
        <v>0</v>
      </c>
      <c r="N78">
        <v>29.12</v>
      </c>
      <c r="O78">
        <v>48.9</v>
      </c>
      <c r="P78">
        <v>66.84</v>
      </c>
      <c r="Q78">
        <v>3.41</v>
      </c>
      <c r="R78">
        <v>5.79</v>
      </c>
      <c r="S78">
        <v>3.8600000000000003</v>
      </c>
      <c r="T78">
        <v>0</v>
      </c>
      <c r="U78">
        <v>319.54000000000002</v>
      </c>
      <c r="V78">
        <v>4.4674587833996586</v>
      </c>
      <c r="W78">
        <v>10.863156059285092</v>
      </c>
      <c r="X78">
        <v>36.370000000000005</v>
      </c>
      <c r="Y78">
        <v>0</v>
      </c>
      <c r="Z78">
        <v>4.7980599999999995</v>
      </c>
      <c r="AA78">
        <v>10.337189404594472</v>
      </c>
      <c r="AB78">
        <v>9.6906151537884497</v>
      </c>
      <c r="AC78">
        <v>7.126279252395161</v>
      </c>
      <c r="AD78">
        <v>9.231964420893263</v>
      </c>
      <c r="AE78">
        <v>12.119651778955335</v>
      </c>
      <c r="AF78">
        <v>0</v>
      </c>
      <c r="AG78">
        <v>0</v>
      </c>
      <c r="AH78">
        <v>34.417286166842658</v>
      </c>
      <c r="AI78">
        <v>0.62475883739198756</v>
      </c>
      <c r="AJ78">
        <v>0</v>
      </c>
      <c r="AK78">
        <v>12.757390858944049</v>
      </c>
      <c r="AL78">
        <v>19.463394148020658</v>
      </c>
      <c r="AM78">
        <v>2.5858574643660921</v>
      </c>
      <c r="AN78">
        <v>0</v>
      </c>
      <c r="AO78">
        <v>0</v>
      </c>
      <c r="AP78">
        <v>1.8846800000000004</v>
      </c>
      <c r="AQ78">
        <v>0</v>
      </c>
      <c r="AR78">
        <v>9.6108115942028984</v>
      </c>
      <c r="AS78">
        <v>4.6179794826048175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733.62653340568488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42.03</v>
      </c>
      <c r="L79">
        <v>23.17</v>
      </c>
      <c r="M79">
        <v>0</v>
      </c>
      <c r="N79">
        <v>29.12</v>
      </c>
      <c r="O79">
        <v>48.9</v>
      </c>
      <c r="P79">
        <v>66.84</v>
      </c>
      <c r="Q79">
        <v>3.41</v>
      </c>
      <c r="R79">
        <v>5.79</v>
      </c>
      <c r="S79">
        <v>3.8600000000000003</v>
      </c>
      <c r="T79">
        <v>0</v>
      </c>
      <c r="U79">
        <v>319.54000000000002</v>
      </c>
      <c r="V79">
        <v>4.4674587833996586</v>
      </c>
      <c r="W79">
        <v>10.863156059285092</v>
      </c>
      <c r="X79">
        <v>36.370000000000005</v>
      </c>
      <c r="Y79">
        <v>0</v>
      </c>
      <c r="Z79">
        <v>4.7980599999999995</v>
      </c>
      <c r="AA79">
        <v>10.337189404594472</v>
      </c>
      <c r="AB79">
        <v>6.4519429857464381</v>
      </c>
      <c r="AC79">
        <v>7.126279252395161</v>
      </c>
      <c r="AD79">
        <v>9.231964420893263</v>
      </c>
      <c r="AE79">
        <v>12.119651778955335</v>
      </c>
      <c r="AF79">
        <v>0</v>
      </c>
      <c r="AG79">
        <v>0</v>
      </c>
      <c r="AH79">
        <v>34.417286166842658</v>
      </c>
      <c r="AI79">
        <v>1.5593574234092697</v>
      </c>
      <c r="AJ79">
        <v>0</v>
      </c>
      <c r="AK79">
        <v>12.757390858944049</v>
      </c>
      <c r="AL79">
        <v>19.463394148020658</v>
      </c>
      <c r="AM79">
        <v>2.5858574643660921</v>
      </c>
      <c r="AN79">
        <v>0</v>
      </c>
      <c r="AO79">
        <v>0</v>
      </c>
      <c r="AP79">
        <v>1.8846800000000004</v>
      </c>
      <c r="AQ79">
        <v>0</v>
      </c>
      <c r="AR79">
        <v>9.6108115942028984</v>
      </c>
      <c r="AS79">
        <v>4.6179794826048175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731.32245982366021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42.03</v>
      </c>
      <c r="L80">
        <v>23.17</v>
      </c>
      <c r="M80">
        <v>0</v>
      </c>
      <c r="N80">
        <v>29.12</v>
      </c>
      <c r="O80">
        <v>48.9</v>
      </c>
      <c r="P80">
        <v>66.84</v>
      </c>
      <c r="Q80">
        <v>3.41</v>
      </c>
      <c r="R80">
        <v>5.79</v>
      </c>
      <c r="S80">
        <v>3.8600000000000003</v>
      </c>
      <c r="T80">
        <v>0</v>
      </c>
      <c r="U80">
        <v>319.54000000000002</v>
      </c>
      <c r="V80">
        <v>4.4674587833996586</v>
      </c>
      <c r="W80">
        <v>10.863156059285092</v>
      </c>
      <c r="X80">
        <v>36.370000000000005</v>
      </c>
      <c r="Y80">
        <v>0</v>
      </c>
      <c r="Z80">
        <v>4.7980599999999995</v>
      </c>
      <c r="AA80">
        <v>10.337189404594472</v>
      </c>
      <c r="AB80">
        <v>6.4519429857464381</v>
      </c>
      <c r="AC80">
        <v>7.126279252395161</v>
      </c>
      <c r="AD80">
        <v>9.231964420893263</v>
      </c>
      <c r="AE80">
        <v>12.119651778955335</v>
      </c>
      <c r="AF80">
        <v>0</v>
      </c>
      <c r="AG80">
        <v>0</v>
      </c>
      <c r="AH80">
        <v>34.417286166842658</v>
      </c>
      <c r="AI80">
        <v>8.1167855459544391</v>
      </c>
      <c r="AJ80">
        <v>0</v>
      </c>
      <c r="AK80">
        <v>12.757390858944049</v>
      </c>
      <c r="AL80">
        <v>19.463394148020658</v>
      </c>
      <c r="AM80">
        <v>2.5858574643660921</v>
      </c>
      <c r="AN80">
        <v>0</v>
      </c>
      <c r="AO80">
        <v>0</v>
      </c>
      <c r="AP80">
        <v>1.8846800000000004</v>
      </c>
      <c r="AQ80">
        <v>0</v>
      </c>
      <c r="AR80">
        <v>0.67560144927536225</v>
      </c>
      <c r="AS80">
        <v>4.6179794826048175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728.94467780127786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42.03</v>
      </c>
      <c r="L81">
        <v>23.17</v>
      </c>
      <c r="M81">
        <v>0</v>
      </c>
      <c r="N81">
        <v>29.12</v>
      </c>
      <c r="O81">
        <v>48.9</v>
      </c>
      <c r="P81">
        <v>66.84</v>
      </c>
      <c r="Q81">
        <v>3.41</v>
      </c>
      <c r="R81">
        <v>5.79</v>
      </c>
      <c r="S81">
        <v>3.8600000000000003</v>
      </c>
      <c r="T81">
        <v>0</v>
      </c>
      <c r="U81">
        <v>319.54000000000002</v>
      </c>
      <c r="V81">
        <v>4.6270807061790666</v>
      </c>
      <c r="W81">
        <v>10.863156059285092</v>
      </c>
      <c r="X81">
        <v>36.370000000000005</v>
      </c>
      <c r="Y81">
        <v>0</v>
      </c>
      <c r="Z81">
        <v>0.26923999999999998</v>
      </c>
      <c r="AA81">
        <v>10.337189404594472</v>
      </c>
      <c r="AB81">
        <v>0</v>
      </c>
      <c r="AC81">
        <v>4.7466200722475262</v>
      </c>
      <c r="AD81">
        <v>6.7379371688115066</v>
      </c>
      <c r="AE81">
        <v>12.119651778955335</v>
      </c>
      <c r="AF81">
        <v>0</v>
      </c>
      <c r="AG81">
        <v>0</v>
      </c>
      <c r="AH81">
        <v>28.681918479408658</v>
      </c>
      <c r="AI81">
        <v>8.1167855459544391</v>
      </c>
      <c r="AJ81">
        <v>0</v>
      </c>
      <c r="AK81">
        <v>12.757390858944049</v>
      </c>
      <c r="AL81">
        <v>4.5585585197934604</v>
      </c>
      <c r="AM81">
        <v>1.292928732183046</v>
      </c>
      <c r="AN81">
        <v>0</v>
      </c>
      <c r="AO81">
        <v>0</v>
      </c>
      <c r="AP81">
        <v>1.8846800000000004</v>
      </c>
      <c r="AQ81">
        <v>0</v>
      </c>
      <c r="AR81">
        <v>0.40637681159420291</v>
      </c>
      <c r="AS81">
        <v>4.6179794826048175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691.04749362055588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42.03</v>
      </c>
      <c r="L82">
        <v>23.17</v>
      </c>
      <c r="M82">
        <v>0</v>
      </c>
      <c r="N82">
        <v>29.12</v>
      </c>
      <c r="O82">
        <v>48.9</v>
      </c>
      <c r="P82">
        <v>66.84</v>
      </c>
      <c r="Q82">
        <v>3.41</v>
      </c>
      <c r="R82">
        <v>5.79</v>
      </c>
      <c r="S82">
        <v>3.8600000000000003</v>
      </c>
      <c r="T82">
        <v>0</v>
      </c>
      <c r="U82">
        <v>319.54000000000002</v>
      </c>
      <c r="V82">
        <v>4.4700000000000006</v>
      </c>
      <c r="W82">
        <v>10.863156059285092</v>
      </c>
      <c r="X82">
        <v>36.370000000000005</v>
      </c>
      <c r="Y82">
        <v>0</v>
      </c>
      <c r="Z82">
        <v>0</v>
      </c>
      <c r="AA82">
        <v>6.6620264885138321</v>
      </c>
      <c r="AB82">
        <v>0</v>
      </c>
      <c r="AC82">
        <v>2.3745798649285375</v>
      </c>
      <c r="AD82">
        <v>4.4699470098410297</v>
      </c>
      <c r="AE82">
        <v>12.119651778955335</v>
      </c>
      <c r="AF82">
        <v>0</v>
      </c>
      <c r="AG82">
        <v>0</v>
      </c>
      <c r="AH82">
        <v>22.944010770855336</v>
      </c>
      <c r="AI82">
        <v>8.1167855459544391</v>
      </c>
      <c r="AJ82">
        <v>0</v>
      </c>
      <c r="AK82">
        <v>12.757390858944049</v>
      </c>
      <c r="AL82">
        <v>0.57140705679862314</v>
      </c>
      <c r="AM82">
        <v>0</v>
      </c>
      <c r="AN82">
        <v>0</v>
      </c>
      <c r="AO82">
        <v>0</v>
      </c>
      <c r="AP82">
        <v>1.8846800000000004</v>
      </c>
      <c r="AQ82">
        <v>0</v>
      </c>
      <c r="AR82">
        <v>0.40637681159420291</v>
      </c>
      <c r="AS82">
        <v>1.1202029438001786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667.79021518947093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41.58</v>
      </c>
      <c r="L83">
        <v>23.17</v>
      </c>
      <c r="M83">
        <v>0</v>
      </c>
      <c r="N83">
        <v>29.12</v>
      </c>
      <c r="O83">
        <v>48.9</v>
      </c>
      <c r="P83">
        <v>66.84</v>
      </c>
      <c r="Q83">
        <v>3.5100000000000002</v>
      </c>
      <c r="R83">
        <v>10.4</v>
      </c>
      <c r="S83">
        <v>5.5100000000000007</v>
      </c>
      <c r="T83">
        <v>0</v>
      </c>
      <c r="U83">
        <v>319.54000000000002</v>
      </c>
      <c r="V83">
        <v>4.4700000000000006</v>
      </c>
      <c r="W83">
        <v>10.863156059285092</v>
      </c>
      <c r="X83">
        <v>36.370000000000005</v>
      </c>
      <c r="Y83">
        <v>0</v>
      </c>
      <c r="Z83">
        <v>0</v>
      </c>
      <c r="AA83">
        <v>2.9055883731833103</v>
      </c>
      <c r="AB83">
        <v>2.944016504126032</v>
      </c>
      <c r="AC83">
        <v>2.3745798649285375</v>
      </c>
      <c r="AD83">
        <v>2.2349735049205148</v>
      </c>
      <c r="AE83">
        <v>8.0814610143830432</v>
      </c>
      <c r="AF83">
        <v>0</v>
      </c>
      <c r="AG83">
        <v>0</v>
      </c>
      <c r="AH83">
        <v>22.944010770855336</v>
      </c>
      <c r="AI83">
        <v>8.1167855459544391</v>
      </c>
      <c r="AJ83">
        <v>0</v>
      </c>
      <c r="AK83">
        <v>12.757390858944049</v>
      </c>
      <c r="AL83">
        <v>0.57140705679862314</v>
      </c>
      <c r="AM83">
        <v>0</v>
      </c>
      <c r="AN83">
        <v>0</v>
      </c>
      <c r="AO83">
        <v>0</v>
      </c>
      <c r="AP83">
        <v>1.8846800000000004</v>
      </c>
      <c r="AQ83">
        <v>0</v>
      </c>
      <c r="AR83">
        <v>0.40637681159420291</v>
      </c>
      <c r="AS83">
        <v>1.1202029438001786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666.6146293087736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41.58</v>
      </c>
      <c r="L84">
        <v>23.17</v>
      </c>
      <c r="M84">
        <v>0</v>
      </c>
      <c r="N84">
        <v>29.12</v>
      </c>
      <c r="O84">
        <v>48.9</v>
      </c>
      <c r="P84">
        <v>66.84</v>
      </c>
      <c r="Q84">
        <v>3.5100000000000002</v>
      </c>
      <c r="R84">
        <v>10.4</v>
      </c>
      <c r="S84">
        <v>6.47</v>
      </c>
      <c r="T84">
        <v>0</v>
      </c>
      <c r="U84">
        <v>319.54000000000002</v>
      </c>
      <c r="V84">
        <v>4.4700000000000006</v>
      </c>
      <c r="W84">
        <v>10.863156059285092</v>
      </c>
      <c r="X84">
        <v>36.370000000000005</v>
      </c>
      <c r="Y84">
        <v>0</v>
      </c>
      <c r="Z84">
        <v>0</v>
      </c>
      <c r="AA84">
        <v>0</v>
      </c>
      <c r="AB84">
        <v>2.944016504126032</v>
      </c>
      <c r="AC84">
        <v>2.3745798649285375</v>
      </c>
      <c r="AD84">
        <v>2.2349735049205148</v>
      </c>
      <c r="AE84">
        <v>8.0814610143830432</v>
      </c>
      <c r="AF84">
        <v>0</v>
      </c>
      <c r="AG84">
        <v>0</v>
      </c>
      <c r="AH84">
        <v>17.208643083421329</v>
      </c>
      <c r="AI84">
        <v>8.1167855459544391</v>
      </c>
      <c r="AJ84">
        <v>0</v>
      </c>
      <c r="AK84">
        <v>12.757390858944049</v>
      </c>
      <c r="AL84">
        <v>0.57140705679862314</v>
      </c>
      <c r="AM84">
        <v>0</v>
      </c>
      <c r="AN84">
        <v>0</v>
      </c>
      <c r="AO84">
        <v>0</v>
      </c>
      <c r="AP84">
        <v>1.8846800000000004</v>
      </c>
      <c r="AQ84">
        <v>0</v>
      </c>
      <c r="AR84">
        <v>0.40637681159420291</v>
      </c>
      <c r="AS84">
        <v>1.1202029438001786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658.9336732481562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41.58</v>
      </c>
      <c r="L85">
        <v>23.17</v>
      </c>
      <c r="M85">
        <v>0</v>
      </c>
      <c r="N85">
        <v>29.12</v>
      </c>
      <c r="O85">
        <v>48.9</v>
      </c>
      <c r="P85">
        <v>66.84</v>
      </c>
      <c r="Q85">
        <v>3.5100000000000002</v>
      </c>
      <c r="R85">
        <v>10.4</v>
      </c>
      <c r="S85">
        <v>6.47</v>
      </c>
      <c r="T85">
        <v>0</v>
      </c>
      <c r="U85">
        <v>319.54000000000002</v>
      </c>
      <c r="V85">
        <v>4.4700000000000006</v>
      </c>
      <c r="W85">
        <v>10.863156059285092</v>
      </c>
      <c r="X85">
        <v>36.370000000000005</v>
      </c>
      <c r="Y85">
        <v>0</v>
      </c>
      <c r="Z85">
        <v>0</v>
      </c>
      <c r="AA85">
        <v>0</v>
      </c>
      <c r="AB85">
        <v>2.944016504126032</v>
      </c>
      <c r="AC85">
        <v>2.3745798649285375</v>
      </c>
      <c r="AD85">
        <v>2.2349735049205148</v>
      </c>
      <c r="AE85">
        <v>8.0814610143830432</v>
      </c>
      <c r="AF85">
        <v>0</v>
      </c>
      <c r="AG85">
        <v>0</v>
      </c>
      <c r="AH85">
        <v>11.473275395987329</v>
      </c>
      <c r="AI85">
        <v>8.1167855459544391</v>
      </c>
      <c r="AJ85">
        <v>0</v>
      </c>
      <c r="AK85">
        <v>12.757390858944049</v>
      </c>
      <c r="AL85">
        <v>0.57140705679862314</v>
      </c>
      <c r="AM85">
        <v>0</v>
      </c>
      <c r="AN85">
        <v>0</v>
      </c>
      <c r="AO85">
        <v>0</v>
      </c>
      <c r="AP85">
        <v>1.7297400000000003</v>
      </c>
      <c r="AQ85">
        <v>0</v>
      </c>
      <c r="AR85">
        <v>0.40637681159420291</v>
      </c>
      <c r="AS85">
        <v>1.1202029438001786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653.04336556072224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41.52</v>
      </c>
      <c r="L86">
        <v>23.170977802160703</v>
      </c>
      <c r="M86">
        <v>0</v>
      </c>
      <c r="N86">
        <v>29.12</v>
      </c>
      <c r="O86">
        <v>48.9</v>
      </c>
      <c r="P86">
        <v>66.84</v>
      </c>
      <c r="Q86">
        <v>3.5100000000000002</v>
      </c>
      <c r="R86">
        <v>10.4</v>
      </c>
      <c r="S86">
        <v>6.47</v>
      </c>
      <c r="T86">
        <v>0</v>
      </c>
      <c r="U86">
        <v>319.54000000000002</v>
      </c>
      <c r="V86">
        <v>4.4700000000000006</v>
      </c>
      <c r="W86">
        <v>10.863156059285092</v>
      </c>
      <c r="X86">
        <v>36.370000000000005</v>
      </c>
      <c r="Y86">
        <v>0</v>
      </c>
      <c r="Z86">
        <v>0</v>
      </c>
      <c r="AA86">
        <v>0</v>
      </c>
      <c r="AB86">
        <v>2.944016504126032</v>
      </c>
      <c r="AC86">
        <v>2.3745798649285375</v>
      </c>
      <c r="AD86">
        <v>2.2349735049205148</v>
      </c>
      <c r="AE86">
        <v>8.0814610143830432</v>
      </c>
      <c r="AF86">
        <v>0</v>
      </c>
      <c r="AG86">
        <v>0</v>
      </c>
      <c r="AH86">
        <v>5.3416644139387541</v>
      </c>
      <c r="AI86">
        <v>1.2469780047132759</v>
      </c>
      <c r="AJ86">
        <v>0</v>
      </c>
      <c r="AK86">
        <v>12.757390858944049</v>
      </c>
      <c r="AL86">
        <v>0.57140705679862314</v>
      </c>
      <c r="AM86">
        <v>0</v>
      </c>
      <c r="AN86">
        <v>0</v>
      </c>
      <c r="AO86">
        <v>0</v>
      </c>
      <c r="AP86">
        <v>1.7297400000000003</v>
      </c>
      <c r="AQ86">
        <v>0</v>
      </c>
      <c r="AR86">
        <v>0.40637681159420291</v>
      </c>
      <c r="AS86">
        <v>1.1202029438001786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639.98292483959312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41.52</v>
      </c>
      <c r="L87">
        <v>23.170977802160703</v>
      </c>
      <c r="M87">
        <v>0</v>
      </c>
      <c r="N87">
        <v>29.12</v>
      </c>
      <c r="O87">
        <v>48.9</v>
      </c>
      <c r="P87">
        <v>66.84</v>
      </c>
      <c r="Q87">
        <v>3.29</v>
      </c>
      <c r="R87">
        <v>10.4</v>
      </c>
      <c r="S87">
        <v>3.73</v>
      </c>
      <c r="T87">
        <v>0</v>
      </c>
      <c r="U87">
        <v>319.54000000000002</v>
      </c>
      <c r="V87">
        <v>4.4700000000000006</v>
      </c>
      <c r="W87">
        <v>10.863156059285092</v>
      </c>
      <c r="X87">
        <v>36.370000000000005</v>
      </c>
      <c r="Y87">
        <v>0</v>
      </c>
      <c r="Z87">
        <v>0</v>
      </c>
      <c r="AA87">
        <v>0</v>
      </c>
      <c r="AB87">
        <v>2.944016504126032</v>
      </c>
      <c r="AC87">
        <v>2.3745798649285375</v>
      </c>
      <c r="AD87">
        <v>2.2349735049205148</v>
      </c>
      <c r="AE87">
        <v>8.0814610143830432</v>
      </c>
      <c r="AF87">
        <v>0</v>
      </c>
      <c r="AG87">
        <v>0</v>
      </c>
      <c r="AH87">
        <v>5.3416644139387541</v>
      </c>
      <c r="AI87">
        <v>0.62475883739198756</v>
      </c>
      <c r="AJ87">
        <v>0</v>
      </c>
      <c r="AK87">
        <v>12.757390858944049</v>
      </c>
      <c r="AL87">
        <v>0.57140705679862314</v>
      </c>
      <c r="AM87">
        <v>0</v>
      </c>
      <c r="AN87">
        <v>0</v>
      </c>
      <c r="AO87">
        <v>0</v>
      </c>
      <c r="AP87">
        <v>1.5697200000000004</v>
      </c>
      <c r="AQ87">
        <v>0</v>
      </c>
      <c r="AR87">
        <v>0.67560144927536225</v>
      </c>
      <c r="AS87">
        <v>1.1202029438001786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636.50991030995294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41.52</v>
      </c>
      <c r="L88">
        <v>23.170977802160703</v>
      </c>
      <c r="M88">
        <v>0</v>
      </c>
      <c r="N88">
        <v>29.12</v>
      </c>
      <c r="O88">
        <v>48.9</v>
      </c>
      <c r="P88">
        <v>66.84</v>
      </c>
      <c r="Q88">
        <v>3.29</v>
      </c>
      <c r="R88">
        <v>10.4</v>
      </c>
      <c r="S88">
        <v>3.73</v>
      </c>
      <c r="T88">
        <v>0</v>
      </c>
      <c r="U88">
        <v>319.54000000000002</v>
      </c>
      <c r="V88">
        <v>4.4700000000000006</v>
      </c>
      <c r="W88">
        <v>10.863156059285092</v>
      </c>
      <c r="X88">
        <v>36.370000000000005</v>
      </c>
      <c r="Y88">
        <v>0</v>
      </c>
      <c r="Z88">
        <v>0</v>
      </c>
      <c r="AA88">
        <v>0</v>
      </c>
      <c r="AB88">
        <v>2.944016504126032</v>
      </c>
      <c r="AC88">
        <v>2.3745798649285375</v>
      </c>
      <c r="AD88">
        <v>2.2349735049205148</v>
      </c>
      <c r="AE88">
        <v>8.0814610143830432</v>
      </c>
      <c r="AF88">
        <v>0</v>
      </c>
      <c r="AG88">
        <v>0</v>
      </c>
      <c r="AH88">
        <v>5.3416644139387541</v>
      </c>
      <c r="AI88">
        <v>0</v>
      </c>
      <c r="AJ88">
        <v>0</v>
      </c>
      <c r="AK88">
        <v>12.757390858944049</v>
      </c>
      <c r="AL88">
        <v>0.57140705679862314</v>
      </c>
      <c r="AM88">
        <v>0</v>
      </c>
      <c r="AN88">
        <v>0</v>
      </c>
      <c r="AO88">
        <v>0</v>
      </c>
      <c r="AP88">
        <v>1.5697200000000004</v>
      </c>
      <c r="AQ88">
        <v>0</v>
      </c>
      <c r="AR88">
        <v>9.6108115942028984</v>
      </c>
      <c r="AS88">
        <v>1.1202029438001786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644.82036161748852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41.52</v>
      </c>
      <c r="L89">
        <v>23.170977802160703</v>
      </c>
      <c r="M89">
        <v>0</v>
      </c>
      <c r="N89">
        <v>29.12</v>
      </c>
      <c r="O89">
        <v>48.9</v>
      </c>
      <c r="P89">
        <v>66.84</v>
      </c>
      <c r="Q89">
        <v>3.5100000000000002</v>
      </c>
      <c r="R89">
        <v>10.4</v>
      </c>
      <c r="S89">
        <v>6.47</v>
      </c>
      <c r="T89">
        <v>0</v>
      </c>
      <c r="U89">
        <v>319.54000000000002</v>
      </c>
      <c r="V89">
        <v>4.4700000000000006</v>
      </c>
      <c r="W89">
        <v>10.863156059285092</v>
      </c>
      <c r="X89">
        <v>36.370000000000005</v>
      </c>
      <c r="Y89">
        <v>0</v>
      </c>
      <c r="Z89">
        <v>0</v>
      </c>
      <c r="AA89">
        <v>0</v>
      </c>
      <c r="AB89">
        <v>2.944016504126032</v>
      </c>
      <c r="AC89">
        <v>0</v>
      </c>
      <c r="AD89">
        <v>2.2349735049205148</v>
      </c>
      <c r="AE89">
        <v>8.0814610143830432</v>
      </c>
      <c r="AF89">
        <v>0</v>
      </c>
      <c r="AG89">
        <v>0</v>
      </c>
      <c r="AH89">
        <v>5.3416644139387541</v>
      </c>
      <c r="AI89">
        <v>0</v>
      </c>
      <c r="AJ89">
        <v>0</v>
      </c>
      <c r="AK89">
        <v>12.757390858944049</v>
      </c>
      <c r="AL89">
        <v>0.57140705679862314</v>
      </c>
      <c r="AM89">
        <v>0</v>
      </c>
      <c r="AN89">
        <v>0</v>
      </c>
      <c r="AO89">
        <v>0</v>
      </c>
      <c r="AP89">
        <v>1.5697200000000004</v>
      </c>
      <c r="AQ89">
        <v>0</v>
      </c>
      <c r="AR89">
        <v>9.6108115942028984</v>
      </c>
      <c r="AS89">
        <v>1.1202029438001786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645.40578175255996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41.519999999999996</v>
      </c>
      <c r="L90">
        <v>23.170977802160703</v>
      </c>
      <c r="M90">
        <v>0</v>
      </c>
      <c r="N90">
        <v>29.12</v>
      </c>
      <c r="O90">
        <v>48.9</v>
      </c>
      <c r="P90">
        <v>66.84</v>
      </c>
      <c r="Q90">
        <v>3.5100000000000002</v>
      </c>
      <c r="R90">
        <v>10.4</v>
      </c>
      <c r="S90">
        <v>6.47</v>
      </c>
      <c r="T90">
        <v>0</v>
      </c>
      <c r="U90">
        <v>319.54000000000002</v>
      </c>
      <c r="V90">
        <v>4.4700000000000006</v>
      </c>
      <c r="W90">
        <v>10.863156059285092</v>
      </c>
      <c r="X90">
        <v>36.370000000000005</v>
      </c>
      <c r="Y90">
        <v>0</v>
      </c>
      <c r="Z90">
        <v>0</v>
      </c>
      <c r="AA90">
        <v>0</v>
      </c>
      <c r="AB90">
        <v>2.944016504126032</v>
      </c>
      <c r="AC90">
        <v>0</v>
      </c>
      <c r="AD90">
        <v>2.2349735049205148</v>
      </c>
      <c r="AE90">
        <v>8.0814610143830432</v>
      </c>
      <c r="AF90">
        <v>0</v>
      </c>
      <c r="AG90">
        <v>0</v>
      </c>
      <c r="AH90">
        <v>5.3416644139387541</v>
      </c>
      <c r="AI90">
        <v>0</v>
      </c>
      <c r="AJ90">
        <v>0</v>
      </c>
      <c r="AK90">
        <v>12.757390858944049</v>
      </c>
      <c r="AL90">
        <v>0.57140705679862314</v>
      </c>
      <c r="AM90">
        <v>0</v>
      </c>
      <c r="AN90">
        <v>0</v>
      </c>
      <c r="AO90">
        <v>0</v>
      </c>
      <c r="AP90">
        <v>1.5697200000000004</v>
      </c>
      <c r="AQ90">
        <v>0</v>
      </c>
      <c r="AR90">
        <v>0.67560144927536225</v>
      </c>
      <c r="AS90">
        <v>1.1202029438001786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636.47057160763245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59.86</v>
      </c>
      <c r="L91">
        <v>42.481657626721812</v>
      </c>
      <c r="M91">
        <v>0</v>
      </c>
      <c r="N91">
        <v>29.12</v>
      </c>
      <c r="O91">
        <v>48.9</v>
      </c>
      <c r="P91">
        <v>66.84</v>
      </c>
      <c r="Q91">
        <v>3.5100000000000002</v>
      </c>
      <c r="R91">
        <v>10.4</v>
      </c>
      <c r="S91">
        <v>6.47</v>
      </c>
      <c r="T91">
        <v>0</v>
      </c>
      <c r="U91">
        <v>319.54000000000002</v>
      </c>
      <c r="V91">
        <v>4.4700000000000006</v>
      </c>
      <c r="W91">
        <v>10.863156059285092</v>
      </c>
      <c r="X91">
        <v>36.370000000000005</v>
      </c>
      <c r="Y91">
        <v>0</v>
      </c>
      <c r="Z91">
        <v>0</v>
      </c>
      <c r="AA91">
        <v>0</v>
      </c>
      <c r="AB91">
        <v>2.944016504126032</v>
      </c>
      <c r="AC91">
        <v>0</v>
      </c>
      <c r="AD91">
        <v>2.2349735049205148</v>
      </c>
      <c r="AE91">
        <v>8.0814610143830432</v>
      </c>
      <c r="AF91">
        <v>0</v>
      </c>
      <c r="AG91">
        <v>0</v>
      </c>
      <c r="AH91">
        <v>5.3416644139387541</v>
      </c>
      <c r="AI91">
        <v>0</v>
      </c>
      <c r="AJ91">
        <v>0</v>
      </c>
      <c r="AK91">
        <v>12.757390858944049</v>
      </c>
      <c r="AL91">
        <v>0.57140705679862314</v>
      </c>
      <c r="AM91">
        <v>0</v>
      </c>
      <c r="AN91">
        <v>0</v>
      </c>
      <c r="AO91">
        <v>0</v>
      </c>
      <c r="AP91">
        <v>1.5697200000000004</v>
      </c>
      <c r="AQ91">
        <v>0</v>
      </c>
      <c r="AR91">
        <v>0.40637681159420291</v>
      </c>
      <c r="AS91">
        <v>1.1202029438001786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673.85202679451231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59.86</v>
      </c>
      <c r="L92">
        <v>42.481657626721812</v>
      </c>
      <c r="M92">
        <v>0</v>
      </c>
      <c r="N92">
        <v>29.12</v>
      </c>
      <c r="O92">
        <v>48.9</v>
      </c>
      <c r="P92">
        <v>66.84</v>
      </c>
      <c r="Q92">
        <v>3.5100000000000002</v>
      </c>
      <c r="R92">
        <v>10.4</v>
      </c>
      <c r="S92">
        <v>6.47</v>
      </c>
      <c r="T92">
        <v>0</v>
      </c>
      <c r="U92">
        <v>319.54000000000002</v>
      </c>
      <c r="V92">
        <v>4.4700000000000006</v>
      </c>
      <c r="W92">
        <v>10.863156059285092</v>
      </c>
      <c r="X92">
        <v>36.370000000000005</v>
      </c>
      <c r="Y92">
        <v>0</v>
      </c>
      <c r="Z92">
        <v>0</v>
      </c>
      <c r="AA92">
        <v>0</v>
      </c>
      <c r="AB92">
        <v>2.944016504126032</v>
      </c>
      <c r="AC92">
        <v>0</v>
      </c>
      <c r="AD92">
        <v>2.2349735049205148</v>
      </c>
      <c r="AE92">
        <v>8.0814610143830432</v>
      </c>
      <c r="AF92">
        <v>0</v>
      </c>
      <c r="AG92">
        <v>0</v>
      </c>
      <c r="AH92">
        <v>5.3416644139387541</v>
      </c>
      <c r="AI92">
        <v>0</v>
      </c>
      <c r="AJ92">
        <v>0</v>
      </c>
      <c r="AK92">
        <v>12.757390858944049</v>
      </c>
      <c r="AL92">
        <v>0.57140705679862314</v>
      </c>
      <c r="AM92">
        <v>0</v>
      </c>
      <c r="AN92">
        <v>0</v>
      </c>
      <c r="AO92">
        <v>0</v>
      </c>
      <c r="AP92">
        <v>1.5697200000000004</v>
      </c>
      <c r="AQ92">
        <v>0</v>
      </c>
      <c r="AR92">
        <v>0.40637681159420291</v>
      </c>
      <c r="AS92">
        <v>1.1202029438001786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673.85202679451231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59.86</v>
      </c>
      <c r="L93">
        <v>42.481657626721812</v>
      </c>
      <c r="M93">
        <v>0</v>
      </c>
      <c r="N93">
        <v>29.12</v>
      </c>
      <c r="O93">
        <v>48.9</v>
      </c>
      <c r="P93">
        <v>66.84</v>
      </c>
      <c r="Q93">
        <v>3.5100000000000002</v>
      </c>
      <c r="R93">
        <v>10.4</v>
      </c>
      <c r="S93">
        <v>6.47</v>
      </c>
      <c r="T93">
        <v>0</v>
      </c>
      <c r="U93">
        <v>319.54000000000002</v>
      </c>
      <c r="V93">
        <v>4.4700000000000006</v>
      </c>
      <c r="W93">
        <v>10.863156059285092</v>
      </c>
      <c r="X93">
        <v>36.370000000000005</v>
      </c>
      <c r="Y93">
        <v>0</v>
      </c>
      <c r="Z93">
        <v>0</v>
      </c>
      <c r="AA93">
        <v>0</v>
      </c>
      <c r="AB93">
        <v>2.944016504126032</v>
      </c>
      <c r="AC93">
        <v>0</v>
      </c>
      <c r="AD93">
        <v>2.2349735049205148</v>
      </c>
      <c r="AE93">
        <v>8.0814610143830432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12.757390858944049</v>
      </c>
      <c r="AL93">
        <v>0.57140705679862314</v>
      </c>
      <c r="AM93">
        <v>0</v>
      </c>
      <c r="AN93">
        <v>0</v>
      </c>
      <c r="AO93">
        <v>0</v>
      </c>
      <c r="AP93">
        <v>1.5697200000000004</v>
      </c>
      <c r="AQ93">
        <v>0</v>
      </c>
      <c r="AR93">
        <v>0.40637681159420291</v>
      </c>
      <c r="AS93">
        <v>1.1202029438001786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668.51036238057361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59.86</v>
      </c>
      <c r="L94">
        <v>42.481657626721812</v>
      </c>
      <c r="M94">
        <v>0</v>
      </c>
      <c r="N94">
        <v>29.12</v>
      </c>
      <c r="O94">
        <v>48.9</v>
      </c>
      <c r="P94">
        <v>64.595044112006136</v>
      </c>
      <c r="Q94">
        <v>3.5100000000000002</v>
      </c>
      <c r="R94">
        <v>10.4</v>
      </c>
      <c r="S94">
        <v>6.47</v>
      </c>
      <c r="T94">
        <v>0</v>
      </c>
      <c r="U94">
        <v>319.54000000000002</v>
      </c>
      <c r="V94">
        <v>4.4700000000000006</v>
      </c>
      <c r="W94">
        <v>10.863156059285092</v>
      </c>
      <c r="X94">
        <v>36.370000000000005</v>
      </c>
      <c r="Y94">
        <v>0</v>
      </c>
      <c r="Z94">
        <v>0</v>
      </c>
      <c r="AA94">
        <v>0</v>
      </c>
      <c r="AB94">
        <v>2.944016504126032</v>
      </c>
      <c r="AC94">
        <v>0</v>
      </c>
      <c r="AD94">
        <v>2.2349735049205148</v>
      </c>
      <c r="AE94">
        <v>8.0814610143830432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12.757390858944049</v>
      </c>
      <c r="AL94">
        <v>0.57140705679862314</v>
      </c>
      <c r="AM94">
        <v>0</v>
      </c>
      <c r="AN94">
        <v>0</v>
      </c>
      <c r="AO94">
        <v>0</v>
      </c>
      <c r="AP94">
        <v>1.5697200000000004</v>
      </c>
      <c r="AQ94">
        <v>0</v>
      </c>
      <c r="AR94">
        <v>0.40637681159420291</v>
      </c>
      <c r="AS94">
        <v>1.1202029438001786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666.2654064925797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</v>
      </c>
      <c r="L95">
        <v>42.481657626721812</v>
      </c>
      <c r="M95">
        <v>0</v>
      </c>
      <c r="N95">
        <v>29.12</v>
      </c>
      <c r="O95">
        <v>48.9</v>
      </c>
      <c r="P95">
        <v>62.445044044123492</v>
      </c>
      <c r="Q95">
        <v>3.5100000000000002</v>
      </c>
      <c r="R95">
        <v>10.4</v>
      </c>
      <c r="S95">
        <v>6.47</v>
      </c>
      <c r="T95">
        <v>0</v>
      </c>
      <c r="U95">
        <v>319.54000000000002</v>
      </c>
      <c r="V95">
        <v>4.4700000000000006</v>
      </c>
      <c r="W95">
        <v>10.863156059285092</v>
      </c>
      <c r="X95">
        <v>36.370000000000005</v>
      </c>
      <c r="Y95">
        <v>0</v>
      </c>
      <c r="Z95">
        <v>0</v>
      </c>
      <c r="AA95">
        <v>0</v>
      </c>
      <c r="AB95">
        <v>2.944016504126032</v>
      </c>
      <c r="AC95">
        <v>0</v>
      </c>
      <c r="AD95">
        <v>2.2349735049205148</v>
      </c>
      <c r="AE95">
        <v>8.0814610143830432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12.757390858944049</v>
      </c>
      <c r="AL95">
        <v>0.57140705679862314</v>
      </c>
      <c r="AM95">
        <v>0</v>
      </c>
      <c r="AN95">
        <v>0</v>
      </c>
      <c r="AO95">
        <v>0</v>
      </c>
      <c r="AP95">
        <v>1.5697200000000004</v>
      </c>
      <c r="AQ95">
        <v>0</v>
      </c>
      <c r="AR95">
        <v>0.40637681159420291</v>
      </c>
      <c r="AS95">
        <v>1.1202029438001786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660.25540642469707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41.519999999999996</v>
      </c>
      <c r="L96">
        <v>42.481657626721812</v>
      </c>
      <c r="M96">
        <v>0</v>
      </c>
      <c r="N96">
        <v>29.12</v>
      </c>
      <c r="O96">
        <v>48.9</v>
      </c>
      <c r="P96">
        <v>60.285044385993757</v>
      </c>
      <c r="Q96">
        <v>3.5100000000000002</v>
      </c>
      <c r="R96">
        <v>10.4</v>
      </c>
      <c r="S96">
        <v>6.47</v>
      </c>
      <c r="T96">
        <v>0</v>
      </c>
      <c r="U96">
        <v>319.54000000000002</v>
      </c>
      <c r="V96">
        <v>4.4700000000000006</v>
      </c>
      <c r="W96">
        <v>10.863156059285092</v>
      </c>
      <c r="X96">
        <v>36.370000000000005</v>
      </c>
      <c r="Y96">
        <v>0</v>
      </c>
      <c r="Z96">
        <v>0</v>
      </c>
      <c r="AA96">
        <v>0</v>
      </c>
      <c r="AB96">
        <v>2.944016504126032</v>
      </c>
      <c r="AC96">
        <v>0</v>
      </c>
      <c r="AD96">
        <v>2.2349735049205148</v>
      </c>
      <c r="AE96">
        <v>8.0814610143830432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12.757390858944049</v>
      </c>
      <c r="AL96">
        <v>0.57140705679862314</v>
      </c>
      <c r="AM96">
        <v>0</v>
      </c>
      <c r="AN96">
        <v>0</v>
      </c>
      <c r="AO96">
        <v>0</v>
      </c>
      <c r="AP96">
        <v>1.5697200000000004</v>
      </c>
      <c r="AQ96">
        <v>0</v>
      </c>
      <c r="AR96">
        <v>0.40637681159420291</v>
      </c>
      <c r="AS96">
        <v>1.1202029438001786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643.61540676656739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41.519999999999996</v>
      </c>
      <c r="L97">
        <v>42.481657626721812</v>
      </c>
      <c r="M97">
        <v>0</v>
      </c>
      <c r="N97">
        <v>29.12</v>
      </c>
      <c r="O97">
        <v>48.9</v>
      </c>
      <c r="P97">
        <v>57.42</v>
      </c>
      <c r="Q97">
        <v>3.5100000000000002</v>
      </c>
      <c r="R97">
        <v>10.4</v>
      </c>
      <c r="S97">
        <v>6.47</v>
      </c>
      <c r="T97">
        <v>0</v>
      </c>
      <c r="U97">
        <v>319.54000000000002</v>
      </c>
      <c r="V97">
        <v>4.4700000000000006</v>
      </c>
      <c r="W97">
        <v>10.863156059285092</v>
      </c>
      <c r="X97">
        <v>36.370000000000005</v>
      </c>
      <c r="Y97">
        <v>0</v>
      </c>
      <c r="Z97">
        <v>0</v>
      </c>
      <c r="AA97">
        <v>0</v>
      </c>
      <c r="AB97">
        <v>0.58931132783195805</v>
      </c>
      <c r="AC97">
        <v>0</v>
      </c>
      <c r="AD97">
        <v>2.2349735049205148</v>
      </c>
      <c r="AE97">
        <v>8.0814610143830432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12.757390858944049</v>
      </c>
      <c r="AL97">
        <v>0.57140705679862314</v>
      </c>
      <c r="AM97">
        <v>0</v>
      </c>
      <c r="AN97">
        <v>0</v>
      </c>
      <c r="AO97">
        <v>0</v>
      </c>
      <c r="AP97">
        <v>1.8846800000000004</v>
      </c>
      <c r="AQ97">
        <v>0</v>
      </c>
      <c r="AR97">
        <v>0.40637681159420291</v>
      </c>
      <c r="AS97">
        <v>1.1202029438001786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638.71061720427963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41.519999999999996</v>
      </c>
      <c r="L98">
        <v>42.481657626721812</v>
      </c>
      <c r="M98">
        <v>0</v>
      </c>
      <c r="N98">
        <v>29.12</v>
      </c>
      <c r="O98">
        <v>48.9</v>
      </c>
      <c r="P98">
        <v>54.55</v>
      </c>
      <c r="Q98">
        <v>3.5100000000000002</v>
      </c>
      <c r="R98">
        <v>10.4</v>
      </c>
      <c r="S98">
        <v>6.47</v>
      </c>
      <c r="T98">
        <v>0</v>
      </c>
      <c r="U98">
        <v>319.54000000000002</v>
      </c>
      <c r="V98">
        <v>4.4700000000000006</v>
      </c>
      <c r="W98">
        <v>10.863156059285092</v>
      </c>
      <c r="X98">
        <v>36.370000000000005</v>
      </c>
      <c r="Y98">
        <v>0</v>
      </c>
      <c r="Z98">
        <v>0</v>
      </c>
      <c r="AA98">
        <v>0</v>
      </c>
      <c r="AB98">
        <v>0.58931132783195805</v>
      </c>
      <c r="AC98">
        <v>0</v>
      </c>
      <c r="AD98">
        <v>2.2349735049205148</v>
      </c>
      <c r="AE98">
        <v>8.0814610143830432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12.757390858944049</v>
      </c>
      <c r="AL98">
        <v>0.57140705679862314</v>
      </c>
      <c r="AM98">
        <v>0</v>
      </c>
      <c r="AN98">
        <v>0</v>
      </c>
      <c r="AO98">
        <v>0</v>
      </c>
      <c r="AP98">
        <v>1.8846800000000004</v>
      </c>
      <c r="AQ98">
        <v>0</v>
      </c>
      <c r="AR98">
        <v>0.40637681159420291</v>
      </c>
      <c r="AS98">
        <v>1.1202029438001786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635.84061720427962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1.0319925000000014</v>
      </c>
      <c r="L99">
        <f t="shared" si="2"/>
        <v>0.5931179043191086</v>
      </c>
      <c r="M99">
        <f t="shared" si="2"/>
        <v>0</v>
      </c>
      <c r="N99">
        <f t="shared" si="2"/>
        <v>0.62369499999999922</v>
      </c>
      <c r="O99">
        <f t="shared" si="2"/>
        <v>1.0374200000000007</v>
      </c>
      <c r="P99">
        <f t="shared" si="2"/>
        <v>1.4117519374193335</v>
      </c>
      <c r="Q99">
        <f t="shared" si="2"/>
        <v>7.3625638292241571E-2</v>
      </c>
      <c r="R99">
        <f t="shared" si="2"/>
        <v>0.15876499999999996</v>
      </c>
      <c r="S99">
        <f t="shared" si="2"/>
        <v>8.7883728179551313E-2</v>
      </c>
      <c r="T99">
        <f t="shared" si="2"/>
        <v>0</v>
      </c>
      <c r="U99">
        <f t="shared" si="2"/>
        <v>6.8637450000000122</v>
      </c>
      <c r="V99">
        <f t="shared" si="2"/>
        <v>6.8179000012920682E-2</v>
      </c>
      <c r="W99">
        <f t="shared" si="2"/>
        <v>0.16811015272762139</v>
      </c>
      <c r="X99">
        <f t="shared" si="2"/>
        <v>0.61281608498489182</v>
      </c>
      <c r="Y99">
        <f t="shared" si="2"/>
        <v>0</v>
      </c>
      <c r="Z99">
        <f t="shared" si="2"/>
        <v>1.6398239999999998E-2</v>
      </c>
      <c r="AA99">
        <f t="shared" si="2"/>
        <v>3.2941854195968123E-2</v>
      </c>
      <c r="AB99">
        <f t="shared" si="2"/>
        <v>5.2243592273068323E-2</v>
      </c>
      <c r="AC99">
        <f t="shared" si="2"/>
        <v>3.503013232291502E-2</v>
      </c>
      <c r="AD99">
        <f t="shared" si="2"/>
        <v>6.6840946252838707E-2</v>
      </c>
      <c r="AE99">
        <f t="shared" si="2"/>
        <v>0.17575907834973523</v>
      </c>
      <c r="AF99">
        <f t="shared" si="2"/>
        <v>0</v>
      </c>
      <c r="AG99">
        <f t="shared" si="2"/>
        <v>0</v>
      </c>
      <c r="AH99">
        <f t="shared" si="2"/>
        <v>0.25633067629355849</v>
      </c>
      <c r="AI99">
        <f t="shared" si="2"/>
        <v>2.6378283189316582E-2</v>
      </c>
      <c r="AJ99">
        <f t="shared" si="2"/>
        <v>0</v>
      </c>
      <c r="AK99">
        <f t="shared" si="2"/>
        <v>0.30617738061465749</v>
      </c>
      <c r="AL99">
        <f t="shared" si="2"/>
        <v>9.7441410499139527E-2</v>
      </c>
      <c r="AM99">
        <f t="shared" si="2"/>
        <v>7.7575723930982778E-3</v>
      </c>
      <c r="AN99">
        <f t="shared" si="2"/>
        <v>0</v>
      </c>
      <c r="AO99">
        <f t="shared" si="2"/>
        <v>0</v>
      </c>
      <c r="AP99">
        <f t="shared" si="2"/>
        <v>4.1575989999999965E-2</v>
      </c>
      <c r="AQ99">
        <f t="shared" si="2"/>
        <v>0</v>
      </c>
      <c r="AR99">
        <f t="shared" si="2"/>
        <v>3.8039409420289848E-2</v>
      </c>
      <c r="AS99">
        <f t="shared" si="2"/>
        <v>3.7378200267618178E-2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13.921394712007883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2.48</v>
      </c>
      <c r="L3">
        <v>204.68863774476705</v>
      </c>
      <c r="M3">
        <v>27.26</v>
      </c>
      <c r="N3">
        <v>35.18</v>
      </c>
      <c r="O3">
        <v>0</v>
      </c>
      <c r="P3">
        <v>41.37</v>
      </c>
      <c r="Q3">
        <v>3.34</v>
      </c>
      <c r="R3">
        <v>6.9</v>
      </c>
      <c r="S3">
        <v>0</v>
      </c>
      <c r="T3">
        <v>0</v>
      </c>
      <c r="U3">
        <v>24.81</v>
      </c>
      <c r="V3">
        <v>2.9600000000000004</v>
      </c>
      <c r="W3">
        <v>8.9271794061907759</v>
      </c>
      <c r="X3">
        <v>24.16</v>
      </c>
      <c r="Y3">
        <v>0</v>
      </c>
      <c r="Z3">
        <v>0</v>
      </c>
      <c r="AA3">
        <v>0</v>
      </c>
      <c r="AB3">
        <v>0.71183795948987227</v>
      </c>
      <c r="AC3">
        <v>0</v>
      </c>
      <c r="AD3">
        <v>2.6999545798637401</v>
      </c>
      <c r="AE3">
        <v>4.8813951551854657</v>
      </c>
      <c r="AF3">
        <v>2.6261663286004056</v>
      </c>
      <c r="AG3">
        <v>12.403924000000002</v>
      </c>
      <c r="AH3">
        <v>0</v>
      </c>
      <c r="AI3">
        <v>0</v>
      </c>
      <c r="AJ3">
        <v>0</v>
      </c>
      <c r="AK3">
        <v>15.409408195429471</v>
      </c>
      <c r="AL3">
        <v>0</v>
      </c>
      <c r="AM3">
        <v>0</v>
      </c>
      <c r="AN3">
        <v>0</v>
      </c>
      <c r="AO3">
        <v>0</v>
      </c>
      <c r="AP3">
        <v>3.5282000000000004</v>
      </c>
      <c r="AQ3">
        <v>4.4213539682539675</v>
      </c>
      <c r="AR3">
        <v>0.49086956521739133</v>
      </c>
      <c r="AS3">
        <v>1.352963871543265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430.60189077454135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2.48</v>
      </c>
      <c r="L4">
        <v>204.68863774476705</v>
      </c>
      <c r="M4">
        <v>27.26</v>
      </c>
      <c r="N4">
        <v>35.18</v>
      </c>
      <c r="O4">
        <v>0</v>
      </c>
      <c r="P4">
        <v>41.37</v>
      </c>
      <c r="Q4">
        <v>3.34</v>
      </c>
      <c r="R4">
        <v>6.9</v>
      </c>
      <c r="S4">
        <v>0</v>
      </c>
      <c r="T4">
        <v>0</v>
      </c>
      <c r="U4">
        <v>24.81</v>
      </c>
      <c r="V4">
        <v>2.9600000000000004</v>
      </c>
      <c r="W4">
        <v>8.9271794061907759</v>
      </c>
      <c r="X4">
        <v>24.16</v>
      </c>
      <c r="Y4">
        <v>0</v>
      </c>
      <c r="Z4">
        <v>0</v>
      </c>
      <c r="AA4">
        <v>0</v>
      </c>
      <c r="AB4">
        <v>0.71183795948987227</v>
      </c>
      <c r="AC4">
        <v>0</v>
      </c>
      <c r="AD4">
        <v>2.6999545798637401</v>
      </c>
      <c r="AE4">
        <v>4.8813951551854657</v>
      </c>
      <c r="AF4">
        <v>2.6261663286004056</v>
      </c>
      <c r="AG4">
        <v>12.403924000000002</v>
      </c>
      <c r="AH4">
        <v>0</v>
      </c>
      <c r="AI4">
        <v>0</v>
      </c>
      <c r="AJ4">
        <v>0</v>
      </c>
      <c r="AK4">
        <v>15.409408195429471</v>
      </c>
      <c r="AL4">
        <v>0</v>
      </c>
      <c r="AM4">
        <v>0</v>
      </c>
      <c r="AN4">
        <v>0</v>
      </c>
      <c r="AO4">
        <v>0</v>
      </c>
      <c r="AP4">
        <v>3.5282000000000004</v>
      </c>
      <c r="AQ4">
        <v>4.4213539682539675</v>
      </c>
      <c r="AR4">
        <v>11.609065217391306</v>
      </c>
      <c r="AS4">
        <v>1.352963871543265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441.72008642671528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2.4799999999999995</v>
      </c>
      <c r="L5">
        <v>204.68863774476705</v>
      </c>
      <c r="M5">
        <v>27.26</v>
      </c>
      <c r="N5">
        <v>35.18</v>
      </c>
      <c r="O5">
        <v>0</v>
      </c>
      <c r="P5">
        <v>41.37</v>
      </c>
      <c r="Q5">
        <v>3.34</v>
      </c>
      <c r="R5">
        <v>6.9</v>
      </c>
      <c r="S5">
        <v>0</v>
      </c>
      <c r="T5">
        <v>0</v>
      </c>
      <c r="U5">
        <v>24.81</v>
      </c>
      <c r="V5">
        <v>2.962347343378271</v>
      </c>
      <c r="W5">
        <v>9.1870544871794859</v>
      </c>
      <c r="X5">
        <v>24.16</v>
      </c>
      <c r="Y5">
        <v>0</v>
      </c>
      <c r="Z5">
        <v>0</v>
      </c>
      <c r="AA5">
        <v>0</v>
      </c>
      <c r="AB5">
        <v>0.71183795948987227</v>
      </c>
      <c r="AC5">
        <v>0</v>
      </c>
      <c r="AD5">
        <v>2.6999545798637401</v>
      </c>
      <c r="AE5">
        <v>4.8813951551854657</v>
      </c>
      <c r="AF5">
        <v>2.6261663286004056</v>
      </c>
      <c r="AG5">
        <v>12.403924000000002</v>
      </c>
      <c r="AH5">
        <v>0</v>
      </c>
      <c r="AI5">
        <v>0</v>
      </c>
      <c r="AJ5">
        <v>0</v>
      </c>
      <c r="AK5">
        <v>15.409408195429471</v>
      </c>
      <c r="AL5">
        <v>0</v>
      </c>
      <c r="AM5">
        <v>0</v>
      </c>
      <c r="AN5">
        <v>0</v>
      </c>
      <c r="AO5">
        <v>0</v>
      </c>
      <c r="AP5">
        <v>1.8960240000000004</v>
      </c>
      <c r="AQ5">
        <v>4.4213539682539675</v>
      </c>
      <c r="AR5">
        <v>11.609065217391306</v>
      </c>
      <c r="AS5">
        <v>1.352963871543265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440.35013285108226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2.4799999999999995</v>
      </c>
      <c r="L6">
        <v>204.68863774476705</v>
      </c>
      <c r="M6">
        <v>27.26</v>
      </c>
      <c r="N6">
        <v>35.18</v>
      </c>
      <c r="O6">
        <v>0</v>
      </c>
      <c r="P6">
        <v>41.37</v>
      </c>
      <c r="Q6">
        <v>3.34</v>
      </c>
      <c r="R6">
        <v>6.9</v>
      </c>
      <c r="S6">
        <v>0</v>
      </c>
      <c r="T6">
        <v>0</v>
      </c>
      <c r="U6">
        <v>24.81</v>
      </c>
      <c r="V6">
        <v>2.962347343378271</v>
      </c>
      <c r="W6">
        <v>9.1870544871794859</v>
      </c>
      <c r="X6">
        <v>24.16</v>
      </c>
      <c r="Y6">
        <v>0</v>
      </c>
      <c r="Z6">
        <v>0</v>
      </c>
      <c r="AA6">
        <v>0</v>
      </c>
      <c r="AB6">
        <v>0.71183795948987227</v>
      </c>
      <c r="AC6">
        <v>0</v>
      </c>
      <c r="AD6">
        <v>2.6999545798637401</v>
      </c>
      <c r="AE6">
        <v>4.8813951551854657</v>
      </c>
      <c r="AF6">
        <v>2.6261663286004056</v>
      </c>
      <c r="AG6">
        <v>12.403924000000002</v>
      </c>
      <c r="AH6">
        <v>0</v>
      </c>
      <c r="AI6">
        <v>0</v>
      </c>
      <c r="AJ6">
        <v>0</v>
      </c>
      <c r="AK6">
        <v>15.409408195429471</v>
      </c>
      <c r="AL6">
        <v>0</v>
      </c>
      <c r="AM6">
        <v>0</v>
      </c>
      <c r="AN6">
        <v>0</v>
      </c>
      <c r="AO6">
        <v>0</v>
      </c>
      <c r="AP6">
        <v>1.8960240000000004</v>
      </c>
      <c r="AQ6">
        <v>4.4213539682539675</v>
      </c>
      <c r="AR6">
        <v>0.49086956521739133</v>
      </c>
      <c r="AS6">
        <v>1.352963871543265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429.23193719890833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2.4799999999999995</v>
      </c>
      <c r="L7">
        <v>204.68863774476705</v>
      </c>
      <c r="M7">
        <v>27.26</v>
      </c>
      <c r="N7">
        <v>35.18</v>
      </c>
      <c r="O7">
        <v>0</v>
      </c>
      <c r="P7">
        <v>41.37</v>
      </c>
      <c r="Q7">
        <v>3.34</v>
      </c>
      <c r="R7">
        <v>6.9</v>
      </c>
      <c r="S7">
        <v>0</v>
      </c>
      <c r="T7">
        <v>0</v>
      </c>
      <c r="U7">
        <v>24.81</v>
      </c>
      <c r="V7">
        <v>2.962347343378271</v>
      </c>
      <c r="W7">
        <v>9.1870544871794859</v>
      </c>
      <c r="X7">
        <v>24.16</v>
      </c>
      <c r="Y7">
        <v>0</v>
      </c>
      <c r="Z7">
        <v>0</v>
      </c>
      <c r="AA7">
        <v>0</v>
      </c>
      <c r="AB7">
        <v>0.71183795948987227</v>
      </c>
      <c r="AC7">
        <v>0</v>
      </c>
      <c r="AD7">
        <v>2.6999545798637401</v>
      </c>
      <c r="AE7">
        <v>4.8813951551854657</v>
      </c>
      <c r="AF7">
        <v>2.6261663286004056</v>
      </c>
      <c r="AG7">
        <v>12.403924000000002</v>
      </c>
      <c r="AH7">
        <v>0</v>
      </c>
      <c r="AI7">
        <v>0</v>
      </c>
      <c r="AJ7">
        <v>0</v>
      </c>
      <c r="AK7">
        <v>15.409408195429471</v>
      </c>
      <c r="AL7">
        <v>0</v>
      </c>
      <c r="AM7">
        <v>0</v>
      </c>
      <c r="AN7">
        <v>0</v>
      </c>
      <c r="AO7">
        <v>0</v>
      </c>
      <c r="AP7">
        <v>1.8960240000000004</v>
      </c>
      <c r="AQ7">
        <v>4.4213539682539675</v>
      </c>
      <c r="AR7">
        <v>0.49086956521739133</v>
      </c>
      <c r="AS7">
        <v>1.352963871543265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429.23193719890833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2.4799999999999995</v>
      </c>
      <c r="L8">
        <v>204.68863774476705</v>
      </c>
      <c r="M8">
        <v>27.26</v>
      </c>
      <c r="N8">
        <v>35.18</v>
      </c>
      <c r="O8">
        <v>0</v>
      </c>
      <c r="P8">
        <v>41.37</v>
      </c>
      <c r="Q8">
        <v>3.34</v>
      </c>
      <c r="R8">
        <v>6.9</v>
      </c>
      <c r="S8">
        <v>0</v>
      </c>
      <c r="T8">
        <v>0</v>
      </c>
      <c r="U8">
        <v>24.81</v>
      </c>
      <c r="V8">
        <v>2.9623604465709734</v>
      </c>
      <c r="W8">
        <v>9.1870544871794859</v>
      </c>
      <c r="X8">
        <v>24.16</v>
      </c>
      <c r="Y8">
        <v>0</v>
      </c>
      <c r="Z8">
        <v>0</v>
      </c>
      <c r="AA8">
        <v>0</v>
      </c>
      <c r="AB8">
        <v>0.71183795948987227</v>
      </c>
      <c r="AC8">
        <v>0</v>
      </c>
      <c r="AD8">
        <v>2.6999545798637401</v>
      </c>
      <c r="AE8">
        <v>4.8813951551854657</v>
      </c>
      <c r="AF8">
        <v>2.6261663286004056</v>
      </c>
      <c r="AG8">
        <v>12.403924000000002</v>
      </c>
      <c r="AH8">
        <v>0</v>
      </c>
      <c r="AI8">
        <v>0</v>
      </c>
      <c r="AJ8">
        <v>0</v>
      </c>
      <c r="AK8">
        <v>15.409408195429471</v>
      </c>
      <c r="AL8">
        <v>0</v>
      </c>
      <c r="AM8">
        <v>0</v>
      </c>
      <c r="AN8">
        <v>0</v>
      </c>
      <c r="AO8">
        <v>0</v>
      </c>
      <c r="AP8">
        <v>1.8960240000000004</v>
      </c>
      <c r="AQ8">
        <v>4.4213539682539675</v>
      </c>
      <c r="AR8">
        <v>0.49086956521739133</v>
      </c>
      <c r="AS8">
        <v>1.352963871543265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429.23195030210104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2.48</v>
      </c>
      <c r="L9">
        <v>204.68863774476705</v>
      </c>
      <c r="M9">
        <v>27.26</v>
      </c>
      <c r="N9">
        <v>35.18</v>
      </c>
      <c r="O9">
        <v>0</v>
      </c>
      <c r="P9">
        <v>41.37</v>
      </c>
      <c r="Q9">
        <v>3.34</v>
      </c>
      <c r="R9">
        <v>6.9</v>
      </c>
      <c r="S9">
        <v>0</v>
      </c>
      <c r="T9">
        <v>0</v>
      </c>
      <c r="U9">
        <v>24.81</v>
      </c>
      <c r="V9">
        <v>2.9623604465709734</v>
      </c>
      <c r="W9">
        <v>9.1870544871794859</v>
      </c>
      <c r="X9">
        <v>24.16</v>
      </c>
      <c r="Y9">
        <v>0</v>
      </c>
      <c r="Z9">
        <v>0</v>
      </c>
      <c r="AA9">
        <v>0</v>
      </c>
      <c r="AB9">
        <v>0.71183795948987227</v>
      </c>
      <c r="AC9">
        <v>0</v>
      </c>
      <c r="AD9">
        <v>2.6999545798637401</v>
      </c>
      <c r="AE9">
        <v>4.8813951551854657</v>
      </c>
      <c r="AF9">
        <v>2.6261663286004056</v>
      </c>
      <c r="AG9">
        <v>12.403924000000002</v>
      </c>
      <c r="AH9">
        <v>0</v>
      </c>
      <c r="AI9">
        <v>0</v>
      </c>
      <c r="AJ9">
        <v>0</v>
      </c>
      <c r="AK9">
        <v>15.409408195429471</v>
      </c>
      <c r="AL9">
        <v>0</v>
      </c>
      <c r="AM9">
        <v>0</v>
      </c>
      <c r="AN9">
        <v>0</v>
      </c>
      <c r="AO9">
        <v>0</v>
      </c>
      <c r="AP9">
        <v>3.5282000000000004</v>
      </c>
      <c r="AQ9">
        <v>4.4213539682539675</v>
      </c>
      <c r="AR9">
        <v>0.49086956521739133</v>
      </c>
      <c r="AS9">
        <v>1.352963871543265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430.86412630210106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3.02</v>
      </c>
      <c r="L10">
        <v>204.68863774476705</v>
      </c>
      <c r="M10">
        <v>27.26</v>
      </c>
      <c r="N10">
        <v>35.18</v>
      </c>
      <c r="O10">
        <v>0</v>
      </c>
      <c r="P10">
        <v>41.37</v>
      </c>
      <c r="Q10">
        <v>3.34</v>
      </c>
      <c r="R10">
        <v>6.9</v>
      </c>
      <c r="S10">
        <v>0</v>
      </c>
      <c r="T10">
        <v>0</v>
      </c>
      <c r="U10">
        <v>24.81</v>
      </c>
      <c r="V10">
        <v>2.9623604465709734</v>
      </c>
      <c r="W10">
        <v>9.1870544871794859</v>
      </c>
      <c r="X10">
        <v>24.16</v>
      </c>
      <c r="Y10">
        <v>0</v>
      </c>
      <c r="Z10">
        <v>0</v>
      </c>
      <c r="AA10">
        <v>0</v>
      </c>
      <c r="AB10">
        <v>0.71183795948987227</v>
      </c>
      <c r="AC10">
        <v>0</v>
      </c>
      <c r="AD10">
        <v>2.6999545798637401</v>
      </c>
      <c r="AE10">
        <v>4.8813951551854657</v>
      </c>
      <c r="AF10">
        <v>2.6261663286004056</v>
      </c>
      <c r="AG10">
        <v>12.403924000000002</v>
      </c>
      <c r="AH10">
        <v>0</v>
      </c>
      <c r="AI10">
        <v>0</v>
      </c>
      <c r="AJ10">
        <v>0</v>
      </c>
      <c r="AK10">
        <v>15.409408195429471</v>
      </c>
      <c r="AL10">
        <v>0</v>
      </c>
      <c r="AM10">
        <v>0</v>
      </c>
      <c r="AN10">
        <v>0</v>
      </c>
      <c r="AO10">
        <v>0</v>
      </c>
      <c r="AP10">
        <v>3.5282000000000004</v>
      </c>
      <c r="AQ10">
        <v>4.4213539682539675</v>
      </c>
      <c r="AR10">
        <v>0.49086956521739133</v>
      </c>
      <c r="AS10">
        <v>1.352963871543265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431.40412630210108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3.16</v>
      </c>
      <c r="L11">
        <v>204.68863774476705</v>
      </c>
      <c r="M11">
        <v>27.26</v>
      </c>
      <c r="N11">
        <v>35.18</v>
      </c>
      <c r="O11">
        <v>0</v>
      </c>
      <c r="P11">
        <v>41.37</v>
      </c>
      <c r="Q11">
        <v>3.34</v>
      </c>
      <c r="R11">
        <v>6.9</v>
      </c>
      <c r="S11">
        <v>0</v>
      </c>
      <c r="T11">
        <v>0</v>
      </c>
      <c r="U11">
        <v>24.81</v>
      </c>
      <c r="V11">
        <v>2.9623604465709734</v>
      </c>
      <c r="W11">
        <v>9.1870544871794859</v>
      </c>
      <c r="X11">
        <v>24.16</v>
      </c>
      <c r="Y11">
        <v>0</v>
      </c>
      <c r="Z11">
        <v>0</v>
      </c>
      <c r="AA11">
        <v>0</v>
      </c>
      <c r="AB11">
        <v>0.71183795948987227</v>
      </c>
      <c r="AC11">
        <v>0</v>
      </c>
      <c r="AD11">
        <v>2.6999545798637401</v>
      </c>
      <c r="AE11">
        <v>4.8813951551854657</v>
      </c>
      <c r="AF11">
        <v>2.6261663286004056</v>
      </c>
      <c r="AG11">
        <v>12.403924000000002</v>
      </c>
      <c r="AH11">
        <v>0</v>
      </c>
      <c r="AI11">
        <v>0</v>
      </c>
      <c r="AJ11">
        <v>0</v>
      </c>
      <c r="AK11">
        <v>15.409408195429471</v>
      </c>
      <c r="AL11">
        <v>0</v>
      </c>
      <c r="AM11">
        <v>0</v>
      </c>
      <c r="AN11">
        <v>0</v>
      </c>
      <c r="AO11">
        <v>0</v>
      </c>
      <c r="AP11">
        <v>1.7058080000000004</v>
      </c>
      <c r="AQ11">
        <v>4.4213539682539675</v>
      </c>
      <c r="AR11">
        <v>0.49086956521739133</v>
      </c>
      <c r="AS11">
        <v>1.352963871543265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429.72173430210103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2.48</v>
      </c>
      <c r="L12">
        <v>204.68863774476705</v>
      </c>
      <c r="M12">
        <v>27.26</v>
      </c>
      <c r="N12">
        <v>35.18</v>
      </c>
      <c r="O12">
        <v>0</v>
      </c>
      <c r="P12">
        <v>41.37</v>
      </c>
      <c r="Q12">
        <v>3.34</v>
      </c>
      <c r="R12">
        <v>6.9</v>
      </c>
      <c r="S12">
        <v>0</v>
      </c>
      <c r="T12">
        <v>0</v>
      </c>
      <c r="U12">
        <v>24.81</v>
      </c>
      <c r="V12">
        <v>2.9623604465709734</v>
      </c>
      <c r="W12">
        <v>9.1870544871794859</v>
      </c>
      <c r="X12">
        <v>24.16</v>
      </c>
      <c r="Y12">
        <v>0</v>
      </c>
      <c r="Z12">
        <v>0</v>
      </c>
      <c r="AA12">
        <v>0</v>
      </c>
      <c r="AB12">
        <v>0.71183795948987227</v>
      </c>
      <c r="AC12">
        <v>0</v>
      </c>
      <c r="AD12">
        <v>2.6999545798637401</v>
      </c>
      <c r="AE12">
        <v>4.8813951551854657</v>
      </c>
      <c r="AF12">
        <v>2.6261663286004056</v>
      </c>
      <c r="AG12">
        <v>12.403924000000002</v>
      </c>
      <c r="AH12">
        <v>0</v>
      </c>
      <c r="AI12">
        <v>0</v>
      </c>
      <c r="AJ12">
        <v>0</v>
      </c>
      <c r="AK12">
        <v>15.409408195429471</v>
      </c>
      <c r="AL12">
        <v>0</v>
      </c>
      <c r="AM12">
        <v>0</v>
      </c>
      <c r="AN12">
        <v>0</v>
      </c>
      <c r="AO12">
        <v>0</v>
      </c>
      <c r="AP12">
        <v>1.7058080000000004</v>
      </c>
      <c r="AQ12">
        <v>4.4213539682539675</v>
      </c>
      <c r="AR12">
        <v>0.49086956521739133</v>
      </c>
      <c r="AS12">
        <v>1.352963871543265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429.04173430210102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2.48</v>
      </c>
      <c r="L13">
        <v>204.68863774476705</v>
      </c>
      <c r="M13">
        <v>14.48</v>
      </c>
      <c r="N13">
        <v>24.14</v>
      </c>
      <c r="O13">
        <v>0</v>
      </c>
      <c r="P13">
        <v>24.139999999999997</v>
      </c>
      <c r="Q13">
        <v>3.34</v>
      </c>
      <c r="R13">
        <v>6.9</v>
      </c>
      <c r="S13">
        <v>1.226932668329177</v>
      </c>
      <c r="T13">
        <v>0</v>
      </c>
      <c r="U13">
        <v>24.81</v>
      </c>
      <c r="V13">
        <v>2.962347343378271</v>
      </c>
      <c r="W13">
        <v>7.32</v>
      </c>
      <c r="X13">
        <v>24.17</v>
      </c>
      <c r="Y13">
        <v>0</v>
      </c>
      <c r="Z13">
        <v>0</v>
      </c>
      <c r="AA13">
        <v>0</v>
      </c>
      <c r="AB13">
        <v>0.71183795948987227</v>
      </c>
      <c r="AC13">
        <v>0</v>
      </c>
      <c r="AD13">
        <v>2.6999545798637401</v>
      </c>
      <c r="AE13">
        <v>4.8813951551854657</v>
      </c>
      <c r="AF13">
        <v>2.6261663286004056</v>
      </c>
      <c r="AG13">
        <v>12.403924000000002</v>
      </c>
      <c r="AH13">
        <v>0</v>
      </c>
      <c r="AI13">
        <v>0</v>
      </c>
      <c r="AJ13">
        <v>0</v>
      </c>
      <c r="AK13">
        <v>15.409408195429471</v>
      </c>
      <c r="AL13">
        <v>0</v>
      </c>
      <c r="AM13">
        <v>0</v>
      </c>
      <c r="AN13">
        <v>0</v>
      </c>
      <c r="AO13">
        <v>0</v>
      </c>
      <c r="AP13">
        <v>1.8960240000000004</v>
      </c>
      <c r="AQ13">
        <v>4.4213539682539675</v>
      </c>
      <c r="AR13">
        <v>0.49086956521739133</v>
      </c>
      <c r="AS13">
        <v>1.352963871543265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387.55181538005803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2.48</v>
      </c>
      <c r="L14">
        <v>204.68863774476705</v>
      </c>
      <c r="M14">
        <v>14.48</v>
      </c>
      <c r="N14">
        <v>24.14</v>
      </c>
      <c r="O14">
        <v>0</v>
      </c>
      <c r="P14">
        <v>24.139999999999997</v>
      </c>
      <c r="Q14">
        <v>3.34</v>
      </c>
      <c r="R14">
        <v>6.9</v>
      </c>
      <c r="S14">
        <v>1.226932668329177</v>
      </c>
      <c r="T14">
        <v>0</v>
      </c>
      <c r="U14">
        <v>24.81</v>
      </c>
      <c r="V14">
        <v>2.962347343378271</v>
      </c>
      <c r="W14">
        <v>7.32</v>
      </c>
      <c r="X14">
        <v>24.17</v>
      </c>
      <c r="Y14">
        <v>0</v>
      </c>
      <c r="Z14">
        <v>0</v>
      </c>
      <c r="AA14">
        <v>0</v>
      </c>
      <c r="AB14">
        <v>0.71183795948987227</v>
      </c>
      <c r="AC14">
        <v>0</v>
      </c>
      <c r="AD14">
        <v>2.6999545798637401</v>
      </c>
      <c r="AE14">
        <v>4.8813951551854657</v>
      </c>
      <c r="AF14">
        <v>2.6261663286004056</v>
      </c>
      <c r="AG14">
        <v>12.403924000000002</v>
      </c>
      <c r="AH14">
        <v>0</v>
      </c>
      <c r="AI14">
        <v>0</v>
      </c>
      <c r="AJ14">
        <v>0</v>
      </c>
      <c r="AK14">
        <v>15.409408195429471</v>
      </c>
      <c r="AL14">
        <v>0</v>
      </c>
      <c r="AM14">
        <v>0</v>
      </c>
      <c r="AN14">
        <v>0</v>
      </c>
      <c r="AO14">
        <v>0</v>
      </c>
      <c r="AP14">
        <v>1.8960240000000004</v>
      </c>
      <c r="AQ14">
        <v>4.4213539682539675</v>
      </c>
      <c r="AR14">
        <v>0.49086956521739133</v>
      </c>
      <c r="AS14">
        <v>1.352963871543265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387.55181538005803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2.48</v>
      </c>
      <c r="L15">
        <v>204.68863774476705</v>
      </c>
      <c r="M15">
        <v>14.48</v>
      </c>
      <c r="N15">
        <v>24.14</v>
      </c>
      <c r="O15">
        <v>0</v>
      </c>
      <c r="P15">
        <v>24.139999999999997</v>
      </c>
      <c r="Q15">
        <v>3.34</v>
      </c>
      <c r="R15">
        <v>6.9</v>
      </c>
      <c r="S15">
        <v>1.99</v>
      </c>
      <c r="T15">
        <v>0</v>
      </c>
      <c r="U15">
        <v>24.81</v>
      </c>
      <c r="V15">
        <v>2.962347343378271</v>
      </c>
      <c r="W15">
        <v>7.32</v>
      </c>
      <c r="X15">
        <v>24.17</v>
      </c>
      <c r="Y15">
        <v>0</v>
      </c>
      <c r="Z15">
        <v>0</v>
      </c>
      <c r="AA15">
        <v>0</v>
      </c>
      <c r="AB15">
        <v>0.71183795948987227</v>
      </c>
      <c r="AC15">
        <v>0</v>
      </c>
      <c r="AD15">
        <v>2.6999545798637401</v>
      </c>
      <c r="AE15">
        <v>4.8813951551854657</v>
      </c>
      <c r="AF15">
        <v>2.6261663286004056</v>
      </c>
      <c r="AG15">
        <v>12.403924000000002</v>
      </c>
      <c r="AH15">
        <v>0</v>
      </c>
      <c r="AI15">
        <v>0</v>
      </c>
      <c r="AJ15">
        <v>0</v>
      </c>
      <c r="AK15">
        <v>15.409408195429471</v>
      </c>
      <c r="AL15">
        <v>0</v>
      </c>
      <c r="AM15">
        <v>0</v>
      </c>
      <c r="AN15">
        <v>0</v>
      </c>
      <c r="AO15">
        <v>0</v>
      </c>
      <c r="AP15">
        <v>3.5282000000000004</v>
      </c>
      <c r="AQ15">
        <v>4.4213539682539675</v>
      </c>
      <c r="AR15">
        <v>0.49086956521739133</v>
      </c>
      <c r="AS15">
        <v>1.352963871543265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389.94705871172886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2.48</v>
      </c>
      <c r="L16">
        <v>204.68863774476705</v>
      </c>
      <c r="M16">
        <v>14.48</v>
      </c>
      <c r="N16">
        <v>24.14</v>
      </c>
      <c r="O16">
        <v>0</v>
      </c>
      <c r="P16">
        <v>24.139999999999997</v>
      </c>
      <c r="Q16">
        <v>3.34</v>
      </c>
      <c r="R16">
        <v>6.9</v>
      </c>
      <c r="S16">
        <v>1.99</v>
      </c>
      <c r="T16">
        <v>0</v>
      </c>
      <c r="U16">
        <v>24.81</v>
      </c>
      <c r="V16">
        <v>2.962347343378271</v>
      </c>
      <c r="W16">
        <v>7.32</v>
      </c>
      <c r="X16">
        <v>24.17</v>
      </c>
      <c r="Y16">
        <v>0</v>
      </c>
      <c r="Z16">
        <v>0</v>
      </c>
      <c r="AA16">
        <v>0</v>
      </c>
      <c r="AB16">
        <v>0.71183795948987227</v>
      </c>
      <c r="AC16">
        <v>0</v>
      </c>
      <c r="AD16">
        <v>2.6999545798637401</v>
      </c>
      <c r="AE16">
        <v>4.8813951551854657</v>
      </c>
      <c r="AF16">
        <v>2.6261663286004056</v>
      </c>
      <c r="AG16">
        <v>12.403924000000002</v>
      </c>
      <c r="AH16">
        <v>0</v>
      </c>
      <c r="AI16">
        <v>0</v>
      </c>
      <c r="AJ16">
        <v>0</v>
      </c>
      <c r="AK16">
        <v>15.409408195429471</v>
      </c>
      <c r="AL16">
        <v>0</v>
      </c>
      <c r="AM16">
        <v>0</v>
      </c>
      <c r="AN16">
        <v>0</v>
      </c>
      <c r="AO16">
        <v>0</v>
      </c>
      <c r="AP16">
        <v>3.5282000000000004</v>
      </c>
      <c r="AQ16">
        <v>4.4213539682539675</v>
      </c>
      <c r="AR16">
        <v>0.49086956521739133</v>
      </c>
      <c r="AS16">
        <v>1.352963871543265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389.94705871172886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2.48</v>
      </c>
      <c r="L17">
        <v>204.68863774476705</v>
      </c>
      <c r="M17">
        <v>14.48</v>
      </c>
      <c r="N17">
        <v>24.14</v>
      </c>
      <c r="O17">
        <v>0</v>
      </c>
      <c r="P17">
        <v>24.139999999999997</v>
      </c>
      <c r="Q17">
        <v>3.34</v>
      </c>
      <c r="R17">
        <v>6.9</v>
      </c>
      <c r="S17">
        <v>2.78</v>
      </c>
      <c r="T17">
        <v>0</v>
      </c>
      <c r="U17">
        <v>24.81</v>
      </c>
      <c r="V17">
        <v>2.962347343378271</v>
      </c>
      <c r="W17">
        <v>7.32</v>
      </c>
      <c r="X17">
        <v>24.17</v>
      </c>
      <c r="Y17">
        <v>0</v>
      </c>
      <c r="Z17">
        <v>0</v>
      </c>
      <c r="AA17">
        <v>0</v>
      </c>
      <c r="AB17">
        <v>0.71183795948987227</v>
      </c>
      <c r="AC17">
        <v>0</v>
      </c>
      <c r="AD17">
        <v>2.6999545798637401</v>
      </c>
      <c r="AE17">
        <v>4.8813951551854657</v>
      </c>
      <c r="AF17">
        <v>2.6261663286004056</v>
      </c>
      <c r="AG17">
        <v>12.403924000000002</v>
      </c>
      <c r="AH17">
        <v>0</v>
      </c>
      <c r="AI17">
        <v>0</v>
      </c>
      <c r="AJ17">
        <v>0</v>
      </c>
      <c r="AK17">
        <v>15.409408195429471</v>
      </c>
      <c r="AL17">
        <v>0</v>
      </c>
      <c r="AM17">
        <v>0</v>
      </c>
      <c r="AN17">
        <v>0</v>
      </c>
      <c r="AO17">
        <v>0</v>
      </c>
      <c r="AP17">
        <v>1.8960240000000004</v>
      </c>
      <c r="AQ17">
        <v>4.4213539682539675</v>
      </c>
      <c r="AR17">
        <v>0.49086956521739133</v>
      </c>
      <c r="AS17">
        <v>1.352963871543265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389.10488271172881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2.48</v>
      </c>
      <c r="L18">
        <v>204.68863774476705</v>
      </c>
      <c r="M18">
        <v>14.48</v>
      </c>
      <c r="N18">
        <v>24.14</v>
      </c>
      <c r="O18">
        <v>0</v>
      </c>
      <c r="P18">
        <v>24.139999999999997</v>
      </c>
      <c r="Q18">
        <v>3.34</v>
      </c>
      <c r="R18">
        <v>6.9</v>
      </c>
      <c r="S18">
        <v>2.78</v>
      </c>
      <c r="T18">
        <v>0</v>
      </c>
      <c r="U18">
        <v>24.81</v>
      </c>
      <c r="V18">
        <v>2.962347343378271</v>
      </c>
      <c r="W18">
        <v>7.32</v>
      </c>
      <c r="X18">
        <v>24.17</v>
      </c>
      <c r="Y18">
        <v>0</v>
      </c>
      <c r="Z18">
        <v>0</v>
      </c>
      <c r="AA18">
        <v>0</v>
      </c>
      <c r="AB18">
        <v>0.71183795948987227</v>
      </c>
      <c r="AC18">
        <v>0</v>
      </c>
      <c r="AD18">
        <v>2.6999545798637401</v>
      </c>
      <c r="AE18">
        <v>4.8813951551854657</v>
      </c>
      <c r="AF18">
        <v>2.6261663286004056</v>
      </c>
      <c r="AG18">
        <v>12.403924000000002</v>
      </c>
      <c r="AH18">
        <v>0</v>
      </c>
      <c r="AI18">
        <v>0</v>
      </c>
      <c r="AJ18">
        <v>0</v>
      </c>
      <c r="AK18">
        <v>15.409408195429471</v>
      </c>
      <c r="AL18">
        <v>0</v>
      </c>
      <c r="AM18">
        <v>0</v>
      </c>
      <c r="AN18">
        <v>0</v>
      </c>
      <c r="AO18">
        <v>0</v>
      </c>
      <c r="AP18">
        <v>1.8960240000000004</v>
      </c>
      <c r="AQ18">
        <v>4.4213539682539675</v>
      </c>
      <c r="AR18">
        <v>0.49086956521739133</v>
      </c>
      <c r="AS18">
        <v>1.352963871543265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389.10488271172881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2.48</v>
      </c>
      <c r="L19">
        <v>204.68863774476705</v>
      </c>
      <c r="M19">
        <v>14.48</v>
      </c>
      <c r="N19">
        <v>24.14</v>
      </c>
      <c r="O19">
        <v>0</v>
      </c>
      <c r="P19">
        <v>24.139999999999997</v>
      </c>
      <c r="Q19">
        <v>3.34</v>
      </c>
      <c r="R19">
        <v>6.9</v>
      </c>
      <c r="S19">
        <v>3.58</v>
      </c>
      <c r="T19">
        <v>0</v>
      </c>
      <c r="U19">
        <v>24.81</v>
      </c>
      <c r="V19">
        <v>2.962347343378271</v>
      </c>
      <c r="W19">
        <v>7.32</v>
      </c>
      <c r="X19">
        <v>24.17</v>
      </c>
      <c r="Y19">
        <v>0</v>
      </c>
      <c r="Z19">
        <v>0</v>
      </c>
      <c r="AA19">
        <v>0</v>
      </c>
      <c r="AB19">
        <v>0.71183795948987227</v>
      </c>
      <c r="AC19">
        <v>0</v>
      </c>
      <c r="AD19">
        <v>2.6999545798637401</v>
      </c>
      <c r="AE19">
        <v>4.8813951551854657</v>
      </c>
      <c r="AF19">
        <v>2.6261663286004056</v>
      </c>
      <c r="AG19">
        <v>12.403924000000002</v>
      </c>
      <c r="AH19">
        <v>0</v>
      </c>
      <c r="AI19">
        <v>0</v>
      </c>
      <c r="AJ19">
        <v>0</v>
      </c>
      <c r="AK19">
        <v>15.409408195429471</v>
      </c>
      <c r="AL19">
        <v>0</v>
      </c>
      <c r="AM19">
        <v>0</v>
      </c>
      <c r="AN19">
        <v>0</v>
      </c>
      <c r="AO19">
        <v>0</v>
      </c>
      <c r="AP19">
        <v>1.7058080000000004</v>
      </c>
      <c r="AQ19">
        <v>4.4213539682539675</v>
      </c>
      <c r="AR19">
        <v>0.49086956521739133</v>
      </c>
      <c r="AS19">
        <v>1.352963871543265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389.7146667117288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2.48</v>
      </c>
      <c r="L20">
        <v>204.68863774476705</v>
      </c>
      <c r="M20">
        <v>14.48</v>
      </c>
      <c r="N20">
        <v>24.14</v>
      </c>
      <c r="O20">
        <v>0</v>
      </c>
      <c r="P20">
        <v>24.139999999999997</v>
      </c>
      <c r="Q20">
        <v>3.34</v>
      </c>
      <c r="R20">
        <v>6.9</v>
      </c>
      <c r="S20">
        <v>3.58</v>
      </c>
      <c r="T20">
        <v>0</v>
      </c>
      <c r="U20">
        <v>24.81</v>
      </c>
      <c r="V20">
        <v>2.962347343378271</v>
      </c>
      <c r="W20">
        <v>7.32</v>
      </c>
      <c r="X20">
        <v>24.17</v>
      </c>
      <c r="Y20">
        <v>0</v>
      </c>
      <c r="Z20">
        <v>0</v>
      </c>
      <c r="AA20">
        <v>0</v>
      </c>
      <c r="AB20">
        <v>0.71183795948987227</v>
      </c>
      <c r="AC20">
        <v>0</v>
      </c>
      <c r="AD20">
        <v>2.6999545798637401</v>
      </c>
      <c r="AE20">
        <v>4.8813951551854657</v>
      </c>
      <c r="AF20">
        <v>2.6261663286004056</v>
      </c>
      <c r="AG20">
        <v>12.403924000000002</v>
      </c>
      <c r="AH20">
        <v>0</v>
      </c>
      <c r="AI20">
        <v>0</v>
      </c>
      <c r="AJ20">
        <v>0</v>
      </c>
      <c r="AK20">
        <v>15.409408195429471</v>
      </c>
      <c r="AL20">
        <v>0</v>
      </c>
      <c r="AM20">
        <v>0</v>
      </c>
      <c r="AN20">
        <v>0</v>
      </c>
      <c r="AO20">
        <v>0</v>
      </c>
      <c r="AP20">
        <v>1.7058080000000004</v>
      </c>
      <c r="AQ20">
        <v>4.4213539682539675</v>
      </c>
      <c r="AR20">
        <v>0.49086956521739133</v>
      </c>
      <c r="AS20">
        <v>1.352963871543265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389.7146667117288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2.48</v>
      </c>
      <c r="L21">
        <v>204.68863774476705</v>
      </c>
      <c r="M21">
        <v>14.48</v>
      </c>
      <c r="N21">
        <v>24.14</v>
      </c>
      <c r="O21">
        <v>0</v>
      </c>
      <c r="P21">
        <v>24.139999999999997</v>
      </c>
      <c r="Q21">
        <v>3.34</v>
      </c>
      <c r="R21">
        <v>6.9</v>
      </c>
      <c r="S21">
        <v>0</v>
      </c>
      <c r="T21">
        <v>0</v>
      </c>
      <c r="U21">
        <v>24.81</v>
      </c>
      <c r="V21">
        <v>2.962347343378271</v>
      </c>
      <c r="W21">
        <v>7.32</v>
      </c>
      <c r="X21">
        <v>24.169999999999998</v>
      </c>
      <c r="Y21">
        <v>0</v>
      </c>
      <c r="Z21">
        <v>0</v>
      </c>
      <c r="AA21">
        <v>0</v>
      </c>
      <c r="AB21">
        <v>0.71183795948987227</v>
      </c>
      <c r="AC21">
        <v>0</v>
      </c>
      <c r="AD21">
        <v>2.6999545798637401</v>
      </c>
      <c r="AE21">
        <v>4.8813951551854657</v>
      </c>
      <c r="AF21">
        <v>2.6261663286004056</v>
      </c>
      <c r="AG21">
        <v>12.403924000000002</v>
      </c>
      <c r="AH21">
        <v>0</v>
      </c>
      <c r="AI21">
        <v>0</v>
      </c>
      <c r="AJ21">
        <v>0</v>
      </c>
      <c r="AK21">
        <v>15.409408195429471</v>
      </c>
      <c r="AL21">
        <v>0</v>
      </c>
      <c r="AM21">
        <v>0</v>
      </c>
      <c r="AN21">
        <v>0</v>
      </c>
      <c r="AO21">
        <v>0</v>
      </c>
      <c r="AP21">
        <v>1.8960240000000004</v>
      </c>
      <c r="AQ21">
        <v>4.4213539682539675</v>
      </c>
      <c r="AR21">
        <v>0.49086956521739133</v>
      </c>
      <c r="AS21">
        <v>1.352963871543265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386.32488271172883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2.48</v>
      </c>
      <c r="L22">
        <v>204.68863774476705</v>
      </c>
      <c r="M22">
        <v>14.48</v>
      </c>
      <c r="N22">
        <v>24.14</v>
      </c>
      <c r="O22">
        <v>0</v>
      </c>
      <c r="P22">
        <v>24.139999999999997</v>
      </c>
      <c r="Q22">
        <v>3.34</v>
      </c>
      <c r="R22">
        <v>6.9</v>
      </c>
      <c r="S22">
        <v>0</v>
      </c>
      <c r="T22">
        <v>0</v>
      </c>
      <c r="U22">
        <v>24.81</v>
      </c>
      <c r="V22">
        <v>2.962347343378271</v>
      </c>
      <c r="W22">
        <v>7.32</v>
      </c>
      <c r="X22">
        <v>24.169999999999998</v>
      </c>
      <c r="Y22">
        <v>0</v>
      </c>
      <c r="Z22">
        <v>0</v>
      </c>
      <c r="AA22">
        <v>0</v>
      </c>
      <c r="AB22">
        <v>0.71183795948987227</v>
      </c>
      <c r="AC22">
        <v>0</v>
      </c>
      <c r="AD22">
        <v>2.6999545798637401</v>
      </c>
      <c r="AE22">
        <v>4.8813951551854657</v>
      </c>
      <c r="AF22">
        <v>2.6261663286004056</v>
      </c>
      <c r="AG22">
        <v>12.403924000000002</v>
      </c>
      <c r="AH22">
        <v>6.1697564941921863</v>
      </c>
      <c r="AI22">
        <v>0</v>
      </c>
      <c r="AJ22">
        <v>0</v>
      </c>
      <c r="AK22">
        <v>15.409408195429471</v>
      </c>
      <c r="AL22">
        <v>0</v>
      </c>
      <c r="AM22">
        <v>0</v>
      </c>
      <c r="AN22">
        <v>0</v>
      </c>
      <c r="AO22">
        <v>0</v>
      </c>
      <c r="AP22">
        <v>1.8960240000000004</v>
      </c>
      <c r="AQ22">
        <v>4.4213539682539675</v>
      </c>
      <c r="AR22">
        <v>0.49086956521739133</v>
      </c>
      <c r="AS22">
        <v>1.352963871543265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392.49463920592103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2.48</v>
      </c>
      <c r="L23">
        <v>204.68863774476705</v>
      </c>
      <c r="M23">
        <v>14.48</v>
      </c>
      <c r="N23">
        <v>24.14</v>
      </c>
      <c r="O23">
        <v>0</v>
      </c>
      <c r="P23">
        <v>24.139999999999997</v>
      </c>
      <c r="Q23">
        <v>3.34</v>
      </c>
      <c r="R23">
        <v>6.9</v>
      </c>
      <c r="S23">
        <v>0</v>
      </c>
      <c r="T23">
        <v>0</v>
      </c>
      <c r="U23">
        <v>24.81</v>
      </c>
      <c r="V23">
        <v>2.962347343378271</v>
      </c>
      <c r="W23">
        <v>7.32</v>
      </c>
      <c r="X23">
        <v>24.169999999999998</v>
      </c>
      <c r="Y23">
        <v>0</v>
      </c>
      <c r="Z23">
        <v>0</v>
      </c>
      <c r="AA23">
        <v>0</v>
      </c>
      <c r="AB23">
        <v>0.71183795948987227</v>
      </c>
      <c r="AC23">
        <v>0</v>
      </c>
      <c r="AD23">
        <v>2.6999545798637401</v>
      </c>
      <c r="AE23">
        <v>9.7627903103709315</v>
      </c>
      <c r="AF23">
        <v>2.6261663286004056</v>
      </c>
      <c r="AG23">
        <v>12.403924000000002</v>
      </c>
      <c r="AH23">
        <v>12.569613305174235</v>
      </c>
      <c r="AI23">
        <v>0</v>
      </c>
      <c r="AJ23">
        <v>0</v>
      </c>
      <c r="AK23">
        <v>15.409408195429471</v>
      </c>
      <c r="AL23">
        <v>0</v>
      </c>
      <c r="AM23">
        <v>0</v>
      </c>
      <c r="AN23">
        <v>0</v>
      </c>
      <c r="AO23">
        <v>0</v>
      </c>
      <c r="AP23">
        <v>1.8960240000000004</v>
      </c>
      <c r="AQ23">
        <v>4.4213539682539675</v>
      </c>
      <c r="AR23">
        <v>0.49086956521739133</v>
      </c>
      <c r="AS23">
        <v>1.352963871543265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403.77589117208851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2.48</v>
      </c>
      <c r="L24">
        <v>204.68863774476705</v>
      </c>
      <c r="M24">
        <v>14.48</v>
      </c>
      <c r="N24">
        <v>24.14</v>
      </c>
      <c r="O24">
        <v>0</v>
      </c>
      <c r="P24">
        <v>24.139999999999997</v>
      </c>
      <c r="Q24">
        <v>3.34</v>
      </c>
      <c r="R24">
        <v>6.9</v>
      </c>
      <c r="S24">
        <v>0</v>
      </c>
      <c r="T24">
        <v>0</v>
      </c>
      <c r="U24">
        <v>24.81</v>
      </c>
      <c r="V24">
        <v>2.962347343378271</v>
      </c>
      <c r="W24">
        <v>7.32</v>
      </c>
      <c r="X24">
        <v>24.17</v>
      </c>
      <c r="Y24">
        <v>0</v>
      </c>
      <c r="Z24">
        <v>0</v>
      </c>
      <c r="AA24">
        <v>0</v>
      </c>
      <c r="AB24">
        <v>0.71183795948987227</v>
      </c>
      <c r="AC24">
        <v>0</v>
      </c>
      <c r="AD24">
        <v>2.6999545798637401</v>
      </c>
      <c r="AE24">
        <v>9.7627903103709315</v>
      </c>
      <c r="AF24">
        <v>2.6261663286004056</v>
      </c>
      <c r="AG24">
        <v>12.403924000000002</v>
      </c>
      <c r="AH24">
        <v>20.616988384371702</v>
      </c>
      <c r="AI24">
        <v>0</v>
      </c>
      <c r="AJ24">
        <v>0</v>
      </c>
      <c r="AK24">
        <v>15.409408195429471</v>
      </c>
      <c r="AL24">
        <v>0</v>
      </c>
      <c r="AM24">
        <v>0</v>
      </c>
      <c r="AN24">
        <v>0</v>
      </c>
      <c r="AO24">
        <v>0</v>
      </c>
      <c r="AP24">
        <v>1.8960240000000004</v>
      </c>
      <c r="AQ24">
        <v>4.4213539682539675</v>
      </c>
      <c r="AR24">
        <v>0.49086956521739133</v>
      </c>
      <c r="AS24">
        <v>1.352963871543265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411.82326625128599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2.48</v>
      </c>
      <c r="L25">
        <v>204.68863774476705</v>
      </c>
      <c r="M25">
        <v>14.48</v>
      </c>
      <c r="N25">
        <v>24.14</v>
      </c>
      <c r="O25">
        <v>0</v>
      </c>
      <c r="P25">
        <v>24.139999999999997</v>
      </c>
      <c r="Q25">
        <v>3.34</v>
      </c>
      <c r="R25">
        <v>6.9</v>
      </c>
      <c r="S25">
        <v>0</v>
      </c>
      <c r="T25">
        <v>0</v>
      </c>
      <c r="U25">
        <v>24.81</v>
      </c>
      <c r="V25">
        <v>2.962347343378271</v>
      </c>
      <c r="W25">
        <v>7.32</v>
      </c>
      <c r="X25">
        <v>24.17</v>
      </c>
      <c r="Y25">
        <v>0</v>
      </c>
      <c r="Z25">
        <v>0.32522727272727275</v>
      </c>
      <c r="AA25">
        <v>0</v>
      </c>
      <c r="AB25">
        <v>0.71183795948987227</v>
      </c>
      <c r="AC25">
        <v>2.8687333123920213</v>
      </c>
      <c r="AD25">
        <v>2.6999545798637401</v>
      </c>
      <c r="AE25">
        <v>14.641117335352005</v>
      </c>
      <c r="AF25">
        <v>2.6261663286004056</v>
      </c>
      <c r="AG25">
        <v>12.403924000000002</v>
      </c>
      <c r="AH25">
        <v>27.431025765575502</v>
      </c>
      <c r="AI25">
        <v>0</v>
      </c>
      <c r="AJ25">
        <v>0</v>
      </c>
      <c r="AK25">
        <v>15.409408195429471</v>
      </c>
      <c r="AL25">
        <v>0</v>
      </c>
      <c r="AM25">
        <v>0</v>
      </c>
      <c r="AN25">
        <v>0</v>
      </c>
      <c r="AO25">
        <v>0</v>
      </c>
      <c r="AP25">
        <v>1.8960240000000004</v>
      </c>
      <c r="AQ25">
        <v>4.6085174603174588</v>
      </c>
      <c r="AR25">
        <v>0.49086956521739133</v>
      </c>
      <c r="AS25">
        <v>1.352963871543265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426.8967547346536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2.48</v>
      </c>
      <c r="L26">
        <v>204.68863774476705</v>
      </c>
      <c r="M26">
        <v>14.48</v>
      </c>
      <c r="N26">
        <v>24.14</v>
      </c>
      <c r="O26">
        <v>0</v>
      </c>
      <c r="P26">
        <v>24.139999999999997</v>
      </c>
      <c r="Q26">
        <v>3.34</v>
      </c>
      <c r="R26">
        <v>6.9</v>
      </c>
      <c r="S26">
        <v>0</v>
      </c>
      <c r="T26">
        <v>0</v>
      </c>
      <c r="U26">
        <v>24.81</v>
      </c>
      <c r="V26">
        <v>2.962347343378271</v>
      </c>
      <c r="W26">
        <v>7.32</v>
      </c>
      <c r="X26">
        <v>24.17</v>
      </c>
      <c r="Y26">
        <v>0</v>
      </c>
      <c r="Z26">
        <v>0.65045454545454551</v>
      </c>
      <c r="AA26">
        <v>3.5092320675105482</v>
      </c>
      <c r="AB26">
        <v>1.1843510877719428</v>
      </c>
      <c r="AC26">
        <v>2.8687333123920213</v>
      </c>
      <c r="AD26">
        <v>5.3999091597274802</v>
      </c>
      <c r="AE26">
        <v>14.641117335352005</v>
      </c>
      <c r="AF26">
        <v>2.6261663286004056</v>
      </c>
      <c r="AG26">
        <v>12.403924000000002</v>
      </c>
      <c r="AH26">
        <v>34.643903695881733</v>
      </c>
      <c r="AI26">
        <v>0.75481225451688927</v>
      </c>
      <c r="AJ26">
        <v>0</v>
      </c>
      <c r="AK26">
        <v>15.409408195429471</v>
      </c>
      <c r="AL26">
        <v>0</v>
      </c>
      <c r="AM26">
        <v>0</v>
      </c>
      <c r="AN26">
        <v>0</v>
      </c>
      <c r="AO26">
        <v>0</v>
      </c>
      <c r="AP26">
        <v>1.8960240000000004</v>
      </c>
      <c r="AQ26">
        <v>4.5164698412698412</v>
      </c>
      <c r="AR26">
        <v>0.49086956521739133</v>
      </c>
      <c r="AS26">
        <v>1.352963871543265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441.77932434881274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2.5099999999999998</v>
      </c>
      <c r="L27">
        <v>204.69</v>
      </c>
      <c r="M27">
        <v>14.48</v>
      </c>
      <c r="N27">
        <v>24.14</v>
      </c>
      <c r="O27">
        <v>0</v>
      </c>
      <c r="P27">
        <v>24.139999999999997</v>
      </c>
      <c r="Q27">
        <v>3.34</v>
      </c>
      <c r="R27">
        <v>6.9</v>
      </c>
      <c r="S27">
        <v>0</v>
      </c>
      <c r="T27">
        <v>0</v>
      </c>
      <c r="U27">
        <v>24.81</v>
      </c>
      <c r="V27">
        <v>2.962347343378271</v>
      </c>
      <c r="W27">
        <v>7.32</v>
      </c>
      <c r="X27">
        <v>24.17</v>
      </c>
      <c r="Y27">
        <v>0</v>
      </c>
      <c r="Z27">
        <v>1.9329545454545456</v>
      </c>
      <c r="AA27">
        <v>4.1626118143459916</v>
      </c>
      <c r="AB27">
        <v>2.3687021755438855</v>
      </c>
      <c r="AC27">
        <v>5.7343984608135701</v>
      </c>
      <c r="AD27">
        <v>8.1397494322482977</v>
      </c>
      <c r="AE27">
        <v>14.641117335352005</v>
      </c>
      <c r="AF27">
        <v>2.6261663286004056</v>
      </c>
      <c r="AG27">
        <v>12.403924000000002</v>
      </c>
      <c r="AH27">
        <v>41.571457233368534</v>
      </c>
      <c r="AI27">
        <v>1.8839622937941869</v>
      </c>
      <c r="AJ27">
        <v>0</v>
      </c>
      <c r="AK27">
        <v>15.409408195429471</v>
      </c>
      <c r="AL27">
        <v>0</v>
      </c>
      <c r="AM27">
        <v>0</v>
      </c>
      <c r="AN27">
        <v>0</v>
      </c>
      <c r="AO27">
        <v>0</v>
      </c>
      <c r="AP27">
        <v>2.0893080000000004</v>
      </c>
      <c r="AQ27">
        <v>9.2231714285714261</v>
      </c>
      <c r="AR27">
        <v>0.49086956521739133</v>
      </c>
      <c r="AS27">
        <v>1.352963871543265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463.4931120236613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2.5099999999999998</v>
      </c>
      <c r="L28">
        <v>204.69</v>
      </c>
      <c r="M28">
        <v>14.48</v>
      </c>
      <c r="N28">
        <v>24.14</v>
      </c>
      <c r="O28">
        <v>0</v>
      </c>
      <c r="P28">
        <v>24.139999999999997</v>
      </c>
      <c r="Q28">
        <v>3.34</v>
      </c>
      <c r="R28">
        <v>6.9</v>
      </c>
      <c r="S28">
        <v>0</v>
      </c>
      <c r="T28">
        <v>0</v>
      </c>
      <c r="U28">
        <v>24.81</v>
      </c>
      <c r="V28">
        <v>2.962347343378271</v>
      </c>
      <c r="W28">
        <v>7.32</v>
      </c>
      <c r="X28">
        <v>24.17</v>
      </c>
      <c r="Y28">
        <v>0</v>
      </c>
      <c r="Z28">
        <v>5.7957954545454546</v>
      </c>
      <c r="AA28">
        <v>4.1626118143459916</v>
      </c>
      <c r="AB28">
        <v>11.705438859714928</v>
      </c>
      <c r="AC28">
        <v>8.6092681011465366</v>
      </c>
      <c r="AD28">
        <v>11.152653292959881</v>
      </c>
      <c r="AE28">
        <v>14.641117335352005</v>
      </c>
      <c r="AF28">
        <v>5.841379310344827</v>
      </c>
      <c r="AG28">
        <v>12.403924000000002</v>
      </c>
      <c r="AH28">
        <v>41.571457233368534</v>
      </c>
      <c r="AI28">
        <v>9.8064226237234884</v>
      </c>
      <c r="AJ28">
        <v>0</v>
      </c>
      <c r="AK28">
        <v>15.409408195429471</v>
      </c>
      <c r="AL28">
        <v>0</v>
      </c>
      <c r="AM28">
        <v>1.561747936984246</v>
      </c>
      <c r="AN28">
        <v>0</v>
      </c>
      <c r="AO28">
        <v>0</v>
      </c>
      <c r="AP28">
        <v>2.0893080000000004</v>
      </c>
      <c r="AQ28">
        <v>9.2231714285714261</v>
      </c>
      <c r="AR28">
        <v>0.81607065217391306</v>
      </c>
      <c r="AS28">
        <v>1.352963871543265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495.60508545358226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2.5099999999999998</v>
      </c>
      <c r="L29">
        <v>204.69</v>
      </c>
      <c r="M29">
        <v>14.48</v>
      </c>
      <c r="N29">
        <v>24.14</v>
      </c>
      <c r="O29">
        <v>0</v>
      </c>
      <c r="P29">
        <v>24.139999999999997</v>
      </c>
      <c r="Q29">
        <v>3.34</v>
      </c>
      <c r="R29">
        <v>6.9</v>
      </c>
      <c r="S29">
        <v>0</v>
      </c>
      <c r="T29">
        <v>0</v>
      </c>
      <c r="U29">
        <v>24.81</v>
      </c>
      <c r="V29">
        <v>2.962347343378271</v>
      </c>
      <c r="W29">
        <v>7.32</v>
      </c>
      <c r="X29">
        <v>24.17</v>
      </c>
      <c r="Y29">
        <v>0</v>
      </c>
      <c r="Z29">
        <v>5.7957954545454546</v>
      </c>
      <c r="AA29">
        <v>4.1626118143459916</v>
      </c>
      <c r="AB29">
        <v>11.705438859714928</v>
      </c>
      <c r="AC29">
        <v>8.6092681011465366</v>
      </c>
      <c r="AD29">
        <v>11.152653292959881</v>
      </c>
      <c r="AE29">
        <v>14.641117335352005</v>
      </c>
      <c r="AF29">
        <v>5.841379310344827</v>
      </c>
      <c r="AG29">
        <v>12.403924000000002</v>
      </c>
      <c r="AH29">
        <v>41.571457233368534</v>
      </c>
      <c r="AI29">
        <v>9.8064226237234884</v>
      </c>
      <c r="AJ29">
        <v>0</v>
      </c>
      <c r="AK29">
        <v>15.409408195429471</v>
      </c>
      <c r="AL29">
        <v>0</v>
      </c>
      <c r="AM29">
        <v>3.1234958739684919</v>
      </c>
      <c r="AN29">
        <v>0</v>
      </c>
      <c r="AO29">
        <v>0</v>
      </c>
      <c r="AP29">
        <v>1.7058080000000004</v>
      </c>
      <c r="AQ29">
        <v>9.2231714285714261</v>
      </c>
      <c r="AR29">
        <v>11.609065217391306</v>
      </c>
      <c r="AS29">
        <v>5.5775245316681534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511.80088861590878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2.5099999999999998</v>
      </c>
      <c r="L30">
        <v>204.69</v>
      </c>
      <c r="M30">
        <v>14.48</v>
      </c>
      <c r="N30">
        <v>24.14</v>
      </c>
      <c r="O30">
        <v>0</v>
      </c>
      <c r="P30">
        <v>24.139999999999997</v>
      </c>
      <c r="Q30">
        <v>3.34</v>
      </c>
      <c r="R30">
        <v>6.9</v>
      </c>
      <c r="S30">
        <v>0</v>
      </c>
      <c r="T30">
        <v>0</v>
      </c>
      <c r="U30">
        <v>24.81</v>
      </c>
      <c r="V30">
        <v>2.962347343378271</v>
      </c>
      <c r="W30">
        <v>7.32</v>
      </c>
      <c r="X30">
        <v>25.725240613334957</v>
      </c>
      <c r="Y30">
        <v>0</v>
      </c>
      <c r="Z30">
        <v>5.7957954545454546</v>
      </c>
      <c r="AA30">
        <v>4.1626118143459916</v>
      </c>
      <c r="AB30">
        <v>11.705438859714928</v>
      </c>
      <c r="AC30">
        <v>8.6092681011465366</v>
      </c>
      <c r="AD30">
        <v>11.152653292959881</v>
      </c>
      <c r="AE30">
        <v>14.641117335352005</v>
      </c>
      <c r="AF30">
        <v>5.841379310344827</v>
      </c>
      <c r="AG30">
        <v>12.403924000000002</v>
      </c>
      <c r="AH30">
        <v>41.571457233368534</v>
      </c>
      <c r="AI30">
        <v>9.8064226237234884</v>
      </c>
      <c r="AJ30">
        <v>0</v>
      </c>
      <c r="AK30">
        <v>15.409408195429471</v>
      </c>
      <c r="AL30">
        <v>0</v>
      </c>
      <c r="AM30">
        <v>3.1234958739684919</v>
      </c>
      <c r="AN30">
        <v>0</v>
      </c>
      <c r="AO30">
        <v>0</v>
      </c>
      <c r="AP30">
        <v>1.7058080000000004</v>
      </c>
      <c r="AQ30">
        <v>9.2231714285714261</v>
      </c>
      <c r="AR30">
        <v>11.609065217391306</v>
      </c>
      <c r="AS30">
        <v>5.5775245316681534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513.35612922924372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2.5099999999999998</v>
      </c>
      <c r="L31">
        <v>204.69</v>
      </c>
      <c r="M31">
        <v>14.48</v>
      </c>
      <c r="N31">
        <v>24.14</v>
      </c>
      <c r="O31">
        <v>0</v>
      </c>
      <c r="P31">
        <v>24.139999999999997</v>
      </c>
      <c r="Q31">
        <v>3.5400000000000005</v>
      </c>
      <c r="R31">
        <v>6.9</v>
      </c>
      <c r="S31">
        <v>0</v>
      </c>
      <c r="T31">
        <v>0</v>
      </c>
      <c r="U31">
        <v>24.81</v>
      </c>
      <c r="V31">
        <v>2.962347343378271</v>
      </c>
      <c r="W31">
        <v>7.32</v>
      </c>
      <c r="X31">
        <v>24.17</v>
      </c>
      <c r="Y31">
        <v>0</v>
      </c>
      <c r="Z31">
        <v>5.7957954545454546</v>
      </c>
      <c r="AA31">
        <v>3.5092320675105482</v>
      </c>
      <c r="AB31">
        <v>11.705438859714928</v>
      </c>
      <c r="AC31">
        <v>8.6092681011465366</v>
      </c>
      <c r="AD31">
        <v>11.152653292959881</v>
      </c>
      <c r="AE31">
        <v>14.641117335352005</v>
      </c>
      <c r="AF31">
        <v>5.841379310344827</v>
      </c>
      <c r="AG31">
        <v>12.403924000000002</v>
      </c>
      <c r="AH31">
        <v>41.571457233368534</v>
      </c>
      <c r="AI31">
        <v>9.8064226237234884</v>
      </c>
      <c r="AJ31">
        <v>0</v>
      </c>
      <c r="AK31">
        <v>15.409408195429471</v>
      </c>
      <c r="AL31">
        <v>0</v>
      </c>
      <c r="AM31">
        <v>3.1234958739684919</v>
      </c>
      <c r="AN31">
        <v>0</v>
      </c>
      <c r="AO31">
        <v>0</v>
      </c>
      <c r="AP31">
        <v>1.7058080000000004</v>
      </c>
      <c r="AQ31">
        <v>9.2231714285714261</v>
      </c>
      <c r="AR31">
        <v>0.81607065217391306</v>
      </c>
      <c r="AS31">
        <v>5.5775245316681534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500.55451430385597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2.5099999999999998</v>
      </c>
      <c r="L32">
        <v>204.69</v>
      </c>
      <c r="M32">
        <v>14.48</v>
      </c>
      <c r="N32">
        <v>24.14</v>
      </c>
      <c r="O32">
        <v>0</v>
      </c>
      <c r="P32">
        <v>24.139999999999997</v>
      </c>
      <c r="Q32">
        <v>3.5400000000000005</v>
      </c>
      <c r="R32">
        <v>6.9</v>
      </c>
      <c r="S32">
        <v>0</v>
      </c>
      <c r="T32">
        <v>0</v>
      </c>
      <c r="U32">
        <v>24.81</v>
      </c>
      <c r="V32">
        <v>2.962347343378271</v>
      </c>
      <c r="W32">
        <v>7.32</v>
      </c>
      <c r="X32">
        <v>24.17</v>
      </c>
      <c r="Y32">
        <v>0</v>
      </c>
      <c r="Z32">
        <v>5.7957954545454546</v>
      </c>
      <c r="AA32">
        <v>0</v>
      </c>
      <c r="AB32">
        <v>11.705438859714928</v>
      </c>
      <c r="AC32">
        <v>8.6092681011465366</v>
      </c>
      <c r="AD32">
        <v>11.152653292959881</v>
      </c>
      <c r="AE32">
        <v>14.641117335352005</v>
      </c>
      <c r="AF32">
        <v>5.841379310344827</v>
      </c>
      <c r="AG32">
        <v>12.403924000000002</v>
      </c>
      <c r="AH32">
        <v>41.571457233368534</v>
      </c>
      <c r="AI32">
        <v>9.8064226237234884</v>
      </c>
      <c r="AJ32">
        <v>0</v>
      </c>
      <c r="AK32">
        <v>15.409408195429471</v>
      </c>
      <c r="AL32">
        <v>0</v>
      </c>
      <c r="AM32">
        <v>1.561747936984246</v>
      </c>
      <c r="AN32">
        <v>0</v>
      </c>
      <c r="AO32">
        <v>0</v>
      </c>
      <c r="AP32">
        <v>1.7058080000000004</v>
      </c>
      <c r="AQ32">
        <v>9.2231714285714261</v>
      </c>
      <c r="AR32">
        <v>0.49086956521739133</v>
      </c>
      <c r="AS32">
        <v>5.5775245316681534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495.15833321240473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2.5099999999999998</v>
      </c>
      <c r="L33">
        <v>204.69</v>
      </c>
      <c r="M33">
        <v>14.48</v>
      </c>
      <c r="N33">
        <v>24.14</v>
      </c>
      <c r="O33">
        <v>0</v>
      </c>
      <c r="P33">
        <v>24.139999999999997</v>
      </c>
      <c r="Q33">
        <v>3.5400000000000005</v>
      </c>
      <c r="R33">
        <v>6.9</v>
      </c>
      <c r="S33">
        <v>0</v>
      </c>
      <c r="T33">
        <v>0</v>
      </c>
      <c r="U33">
        <v>24.81</v>
      </c>
      <c r="V33">
        <v>2.962347343378271</v>
      </c>
      <c r="W33">
        <v>9.7065857946554157</v>
      </c>
      <c r="X33">
        <v>43.93</v>
      </c>
      <c r="Y33">
        <v>0</v>
      </c>
      <c r="Z33">
        <v>1.9329545454545456</v>
      </c>
      <c r="AA33">
        <v>0</v>
      </c>
      <c r="AB33">
        <v>7.8026031507876947</v>
      </c>
      <c r="AC33">
        <v>5.7343984608135701</v>
      </c>
      <c r="AD33">
        <v>8.1397494322482977</v>
      </c>
      <c r="AE33">
        <v>9.7627903103709315</v>
      </c>
      <c r="AF33">
        <v>2.6261663286004056</v>
      </c>
      <c r="AG33">
        <v>12.403924000000002</v>
      </c>
      <c r="AH33">
        <v>33.662142344244984</v>
      </c>
      <c r="AI33">
        <v>9.8064226237234884</v>
      </c>
      <c r="AJ33">
        <v>0</v>
      </c>
      <c r="AK33">
        <v>15.409408195429471</v>
      </c>
      <c r="AL33">
        <v>0</v>
      </c>
      <c r="AM33">
        <v>0</v>
      </c>
      <c r="AN33">
        <v>0</v>
      </c>
      <c r="AO33">
        <v>0</v>
      </c>
      <c r="AP33">
        <v>1.7058080000000004</v>
      </c>
      <c r="AQ33">
        <v>4.4213539682539675</v>
      </c>
      <c r="AR33">
        <v>0.49086956521739133</v>
      </c>
      <c r="AS33">
        <v>5.5775245316681534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481.28504859484667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2.5099999999999998</v>
      </c>
      <c r="L34">
        <v>204.69</v>
      </c>
      <c r="M34">
        <v>14.48</v>
      </c>
      <c r="N34">
        <v>24.14</v>
      </c>
      <c r="O34">
        <v>0</v>
      </c>
      <c r="P34">
        <v>24.139999999999997</v>
      </c>
      <c r="Q34">
        <v>3.5400000000000005</v>
      </c>
      <c r="R34">
        <v>6.9</v>
      </c>
      <c r="S34">
        <v>0</v>
      </c>
      <c r="T34">
        <v>0</v>
      </c>
      <c r="U34">
        <v>24.81</v>
      </c>
      <c r="V34">
        <v>2.962347343378271</v>
      </c>
      <c r="W34">
        <v>7.32</v>
      </c>
      <c r="X34">
        <v>24.17</v>
      </c>
      <c r="Y34">
        <v>0</v>
      </c>
      <c r="Z34">
        <v>0.32522727272727275</v>
      </c>
      <c r="AA34">
        <v>0</v>
      </c>
      <c r="AB34">
        <v>3.5561215303825953</v>
      </c>
      <c r="AC34">
        <v>2.8687333123920213</v>
      </c>
      <c r="AD34">
        <v>5.3999091597274802</v>
      </c>
      <c r="AE34">
        <v>9.7627903103709315</v>
      </c>
      <c r="AF34">
        <v>2.6261663286004056</v>
      </c>
      <c r="AG34">
        <v>12.403924000000002</v>
      </c>
      <c r="AH34">
        <v>25.301830834213305</v>
      </c>
      <c r="AI34">
        <v>1.5065561665357423</v>
      </c>
      <c r="AJ34">
        <v>0</v>
      </c>
      <c r="AK34">
        <v>15.409408195429471</v>
      </c>
      <c r="AL34">
        <v>0</v>
      </c>
      <c r="AM34">
        <v>0</v>
      </c>
      <c r="AN34">
        <v>0</v>
      </c>
      <c r="AO34">
        <v>0</v>
      </c>
      <c r="AP34">
        <v>1.7058080000000004</v>
      </c>
      <c r="AQ34">
        <v>0</v>
      </c>
      <c r="AR34">
        <v>0.49086956521739133</v>
      </c>
      <c r="AS34">
        <v>5.5775245316681534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426.597216550643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2.5099999999999998</v>
      </c>
      <c r="L35">
        <v>204.69</v>
      </c>
      <c r="M35">
        <v>14.48</v>
      </c>
      <c r="N35">
        <v>24.14</v>
      </c>
      <c r="O35">
        <v>0</v>
      </c>
      <c r="P35">
        <v>24.139999999999997</v>
      </c>
      <c r="Q35">
        <v>3.34</v>
      </c>
      <c r="R35">
        <v>6.9</v>
      </c>
      <c r="S35">
        <v>0</v>
      </c>
      <c r="T35">
        <v>0</v>
      </c>
      <c r="U35">
        <v>24.81</v>
      </c>
      <c r="V35">
        <v>2.962347343378271</v>
      </c>
      <c r="W35">
        <v>7.32</v>
      </c>
      <c r="X35">
        <v>24.17</v>
      </c>
      <c r="Y35">
        <v>0</v>
      </c>
      <c r="Z35">
        <v>0</v>
      </c>
      <c r="AA35">
        <v>0</v>
      </c>
      <c r="AB35">
        <v>3.5561215303825953</v>
      </c>
      <c r="AC35">
        <v>2.8687333123920213</v>
      </c>
      <c r="AD35">
        <v>2.6999545798637401</v>
      </c>
      <c r="AE35">
        <v>9.7627903103709315</v>
      </c>
      <c r="AF35">
        <v>2.6261663286004056</v>
      </c>
      <c r="AG35">
        <v>12.403924000000002</v>
      </c>
      <c r="AH35">
        <v>21.908618162618794</v>
      </c>
      <c r="AI35">
        <v>0.75481225451688927</v>
      </c>
      <c r="AJ35">
        <v>0</v>
      </c>
      <c r="AK35">
        <v>15.409408195429471</v>
      </c>
      <c r="AL35">
        <v>0</v>
      </c>
      <c r="AM35">
        <v>0</v>
      </c>
      <c r="AN35">
        <v>0</v>
      </c>
      <c r="AO35">
        <v>0</v>
      </c>
      <c r="AP35">
        <v>1.7058080000000004</v>
      </c>
      <c r="AQ35">
        <v>0</v>
      </c>
      <c r="AR35">
        <v>0.49086956521739133</v>
      </c>
      <c r="AS35">
        <v>1.352963871543265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415.00251745431365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2.5099999999999998</v>
      </c>
      <c r="L36">
        <v>204.69</v>
      </c>
      <c r="M36">
        <v>14.48</v>
      </c>
      <c r="N36">
        <v>24.14</v>
      </c>
      <c r="O36">
        <v>0</v>
      </c>
      <c r="P36">
        <v>24.139999999999997</v>
      </c>
      <c r="Q36">
        <v>3.34</v>
      </c>
      <c r="R36">
        <v>6.9</v>
      </c>
      <c r="S36">
        <v>0</v>
      </c>
      <c r="T36">
        <v>0</v>
      </c>
      <c r="U36">
        <v>24.81</v>
      </c>
      <c r="V36">
        <v>2.962347343378271</v>
      </c>
      <c r="W36">
        <v>7.32</v>
      </c>
      <c r="X36">
        <v>24.17</v>
      </c>
      <c r="Y36">
        <v>0</v>
      </c>
      <c r="Z36">
        <v>0</v>
      </c>
      <c r="AA36">
        <v>0</v>
      </c>
      <c r="AB36">
        <v>3.5561215303825953</v>
      </c>
      <c r="AC36">
        <v>2.8687333123920213</v>
      </c>
      <c r="AD36">
        <v>2.6999545798637401</v>
      </c>
      <c r="AE36">
        <v>9.7627903103709315</v>
      </c>
      <c r="AF36">
        <v>2.6261663286004056</v>
      </c>
      <c r="AG36">
        <v>12.403924000000002</v>
      </c>
      <c r="AH36">
        <v>12.342580992608237</v>
      </c>
      <c r="AI36">
        <v>0</v>
      </c>
      <c r="AJ36">
        <v>0</v>
      </c>
      <c r="AK36">
        <v>15.409408195429471</v>
      </c>
      <c r="AL36">
        <v>0</v>
      </c>
      <c r="AM36">
        <v>0</v>
      </c>
      <c r="AN36">
        <v>0</v>
      </c>
      <c r="AO36">
        <v>0</v>
      </c>
      <c r="AP36">
        <v>1.7058080000000004</v>
      </c>
      <c r="AQ36">
        <v>0</v>
      </c>
      <c r="AR36">
        <v>0.49086956521739133</v>
      </c>
      <c r="AS36">
        <v>1.352963871543265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404.68166802978624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2.5099999999999998</v>
      </c>
      <c r="L37">
        <v>204.69</v>
      </c>
      <c r="M37">
        <v>14.48</v>
      </c>
      <c r="N37">
        <v>24.14</v>
      </c>
      <c r="O37">
        <v>0</v>
      </c>
      <c r="P37">
        <v>24.139999999999997</v>
      </c>
      <c r="Q37">
        <v>3.34</v>
      </c>
      <c r="R37">
        <v>6.9</v>
      </c>
      <c r="S37">
        <v>0</v>
      </c>
      <c r="T37">
        <v>0</v>
      </c>
      <c r="U37">
        <v>24.81</v>
      </c>
      <c r="V37">
        <v>2.962347343378271</v>
      </c>
      <c r="W37">
        <v>7.32</v>
      </c>
      <c r="X37">
        <v>24.17</v>
      </c>
      <c r="Y37">
        <v>0</v>
      </c>
      <c r="Z37">
        <v>0</v>
      </c>
      <c r="AA37">
        <v>0</v>
      </c>
      <c r="AB37">
        <v>3.5561215303825953</v>
      </c>
      <c r="AC37">
        <v>2.8687333123920213</v>
      </c>
      <c r="AD37">
        <v>2.6999545798637401</v>
      </c>
      <c r="AE37">
        <v>9.7627903103709315</v>
      </c>
      <c r="AF37">
        <v>2.6261663286004056</v>
      </c>
      <c r="AG37">
        <v>12.403924000000002</v>
      </c>
      <c r="AH37">
        <v>6.9275535374868005</v>
      </c>
      <c r="AI37">
        <v>0</v>
      </c>
      <c r="AJ37">
        <v>0</v>
      </c>
      <c r="AK37">
        <v>15.409408195429471</v>
      </c>
      <c r="AL37">
        <v>0</v>
      </c>
      <c r="AM37">
        <v>0</v>
      </c>
      <c r="AN37">
        <v>0</v>
      </c>
      <c r="AO37">
        <v>0</v>
      </c>
      <c r="AP37">
        <v>1.7058080000000004</v>
      </c>
      <c r="AQ37">
        <v>0</v>
      </c>
      <c r="AR37">
        <v>0.49086956521739133</v>
      </c>
      <c r="AS37">
        <v>1.352963871543265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399.26664057466479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2.5099999999999998</v>
      </c>
      <c r="L38">
        <v>204.69</v>
      </c>
      <c r="M38">
        <v>14.48</v>
      </c>
      <c r="N38">
        <v>24.14</v>
      </c>
      <c r="O38">
        <v>0</v>
      </c>
      <c r="P38">
        <v>24.139999999999997</v>
      </c>
      <c r="Q38">
        <v>3.34</v>
      </c>
      <c r="R38">
        <v>6.9</v>
      </c>
      <c r="S38">
        <v>0</v>
      </c>
      <c r="T38">
        <v>0</v>
      </c>
      <c r="U38">
        <v>24.81</v>
      </c>
      <c r="V38">
        <v>2.962347343378271</v>
      </c>
      <c r="W38">
        <v>7.32</v>
      </c>
      <c r="X38">
        <v>24.17</v>
      </c>
      <c r="Y38">
        <v>0</v>
      </c>
      <c r="Z38">
        <v>0</v>
      </c>
      <c r="AA38">
        <v>0</v>
      </c>
      <c r="AB38">
        <v>3.5561215303825953</v>
      </c>
      <c r="AC38">
        <v>2.8687333123920213</v>
      </c>
      <c r="AD38">
        <v>2.6999545798637401</v>
      </c>
      <c r="AE38">
        <v>9.7627903103709315</v>
      </c>
      <c r="AF38">
        <v>2.6261663286004056</v>
      </c>
      <c r="AG38">
        <v>12.403924000000002</v>
      </c>
      <c r="AH38">
        <v>6.9275535374868005</v>
      </c>
      <c r="AI38">
        <v>0</v>
      </c>
      <c r="AJ38">
        <v>0</v>
      </c>
      <c r="AK38">
        <v>15.409408195429471</v>
      </c>
      <c r="AL38">
        <v>0</v>
      </c>
      <c r="AM38">
        <v>0</v>
      </c>
      <c r="AN38">
        <v>0</v>
      </c>
      <c r="AO38">
        <v>0</v>
      </c>
      <c r="AP38">
        <v>1.7058080000000004</v>
      </c>
      <c r="AQ38">
        <v>0</v>
      </c>
      <c r="AR38">
        <v>0.49086956521739133</v>
      </c>
      <c r="AS38">
        <v>1.352963871543265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399.26664057466479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2.5099999999999998</v>
      </c>
      <c r="L39">
        <v>204.69</v>
      </c>
      <c r="M39">
        <v>14.48</v>
      </c>
      <c r="N39">
        <v>24.14</v>
      </c>
      <c r="O39">
        <v>0</v>
      </c>
      <c r="P39">
        <v>24.139999999999997</v>
      </c>
      <c r="Q39">
        <v>3.34</v>
      </c>
      <c r="R39">
        <v>6.9</v>
      </c>
      <c r="S39">
        <v>0</v>
      </c>
      <c r="T39">
        <v>0</v>
      </c>
      <c r="U39">
        <v>24.81</v>
      </c>
      <c r="V39">
        <v>2.962347343378271</v>
      </c>
      <c r="W39">
        <v>7.32</v>
      </c>
      <c r="X39">
        <v>24.17</v>
      </c>
      <c r="Y39">
        <v>0</v>
      </c>
      <c r="Z39">
        <v>0</v>
      </c>
      <c r="AA39">
        <v>0</v>
      </c>
      <c r="AB39">
        <v>0.55535633908477111</v>
      </c>
      <c r="AC39">
        <v>0</v>
      </c>
      <c r="AD39">
        <v>0</v>
      </c>
      <c r="AE39">
        <v>4.8813951551854657</v>
      </c>
      <c r="AF39">
        <v>2.6261663286004056</v>
      </c>
      <c r="AG39">
        <v>12.403924000000002</v>
      </c>
      <c r="AH39">
        <v>6.9275535374868005</v>
      </c>
      <c r="AI39">
        <v>0</v>
      </c>
      <c r="AJ39">
        <v>0</v>
      </c>
      <c r="AK39">
        <v>15.409408195429471</v>
      </c>
      <c r="AL39">
        <v>0</v>
      </c>
      <c r="AM39">
        <v>0</v>
      </c>
      <c r="AN39">
        <v>0</v>
      </c>
      <c r="AO39">
        <v>0</v>
      </c>
      <c r="AP39">
        <v>1.7058080000000004</v>
      </c>
      <c r="AQ39">
        <v>0</v>
      </c>
      <c r="AR39">
        <v>0.81607065217391306</v>
      </c>
      <c r="AS39">
        <v>1.352963871543265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386.14099342288227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2.5099999999999998</v>
      </c>
      <c r="L40">
        <v>204.69</v>
      </c>
      <c r="M40">
        <v>14.48</v>
      </c>
      <c r="N40">
        <v>24.14</v>
      </c>
      <c r="O40">
        <v>0</v>
      </c>
      <c r="P40">
        <v>24.139999999999997</v>
      </c>
      <c r="Q40">
        <v>3.34</v>
      </c>
      <c r="R40">
        <v>6.9</v>
      </c>
      <c r="S40">
        <v>0</v>
      </c>
      <c r="T40">
        <v>0</v>
      </c>
      <c r="U40">
        <v>24.81</v>
      </c>
      <c r="V40">
        <v>2.962347343378271</v>
      </c>
      <c r="W40">
        <v>7.32</v>
      </c>
      <c r="X40">
        <v>24.17</v>
      </c>
      <c r="Y40">
        <v>0</v>
      </c>
      <c r="Z40">
        <v>0</v>
      </c>
      <c r="AA40">
        <v>0</v>
      </c>
      <c r="AB40">
        <v>0.55535633908477111</v>
      </c>
      <c r="AC40">
        <v>0</v>
      </c>
      <c r="AD40">
        <v>0</v>
      </c>
      <c r="AE40">
        <v>4.8813951551854657</v>
      </c>
      <c r="AF40">
        <v>2.6261663286004056</v>
      </c>
      <c r="AG40">
        <v>12.403924000000002</v>
      </c>
      <c r="AH40">
        <v>6.9275535374868005</v>
      </c>
      <c r="AI40">
        <v>0</v>
      </c>
      <c r="AJ40">
        <v>0</v>
      </c>
      <c r="AK40">
        <v>15.409408195429471</v>
      </c>
      <c r="AL40">
        <v>0</v>
      </c>
      <c r="AM40">
        <v>0</v>
      </c>
      <c r="AN40">
        <v>0</v>
      </c>
      <c r="AO40">
        <v>0</v>
      </c>
      <c r="AP40">
        <v>1.7058080000000004</v>
      </c>
      <c r="AQ40">
        <v>0</v>
      </c>
      <c r="AR40">
        <v>11.609065217391306</v>
      </c>
      <c r="AS40">
        <v>1.352963871543265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396.93398798809972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2.5099999999999998</v>
      </c>
      <c r="L41">
        <v>204.69</v>
      </c>
      <c r="M41">
        <v>27.26</v>
      </c>
      <c r="N41">
        <v>35.179999999999993</v>
      </c>
      <c r="O41">
        <v>0</v>
      </c>
      <c r="P41">
        <v>41.37</v>
      </c>
      <c r="Q41">
        <v>3.34</v>
      </c>
      <c r="R41">
        <v>6.9</v>
      </c>
      <c r="S41">
        <v>0</v>
      </c>
      <c r="T41">
        <v>0</v>
      </c>
      <c r="U41">
        <v>24.81</v>
      </c>
      <c r="V41">
        <v>2.962347343378271</v>
      </c>
      <c r="W41">
        <v>7.32</v>
      </c>
      <c r="X41">
        <v>24.17</v>
      </c>
      <c r="Y41">
        <v>0</v>
      </c>
      <c r="Z41">
        <v>0</v>
      </c>
      <c r="AA41">
        <v>0</v>
      </c>
      <c r="AB41">
        <v>0.55535633908477111</v>
      </c>
      <c r="AC41">
        <v>0</v>
      </c>
      <c r="AD41">
        <v>0</v>
      </c>
      <c r="AE41">
        <v>4.8813951551854657</v>
      </c>
      <c r="AF41">
        <v>2.6261663286004056</v>
      </c>
      <c r="AG41">
        <v>12.403924000000002</v>
      </c>
      <c r="AH41">
        <v>6.9275535374868005</v>
      </c>
      <c r="AI41">
        <v>0</v>
      </c>
      <c r="AJ41">
        <v>0</v>
      </c>
      <c r="AK41">
        <v>15.409408195429471</v>
      </c>
      <c r="AL41">
        <v>0</v>
      </c>
      <c r="AM41">
        <v>0</v>
      </c>
      <c r="AN41">
        <v>0</v>
      </c>
      <c r="AO41">
        <v>0</v>
      </c>
      <c r="AP41">
        <v>1.7058080000000004</v>
      </c>
      <c r="AQ41">
        <v>0</v>
      </c>
      <c r="AR41">
        <v>11.609065217391306</v>
      </c>
      <c r="AS41">
        <v>1.352963871543265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437.98398798809973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2.5099999999999998</v>
      </c>
      <c r="L42">
        <v>204.69</v>
      </c>
      <c r="M42">
        <v>27.26</v>
      </c>
      <c r="N42">
        <v>35.179999999999993</v>
      </c>
      <c r="O42">
        <v>0</v>
      </c>
      <c r="P42">
        <v>41.37</v>
      </c>
      <c r="Q42">
        <v>3.34</v>
      </c>
      <c r="R42">
        <v>6.9</v>
      </c>
      <c r="S42">
        <v>0</v>
      </c>
      <c r="T42">
        <v>0</v>
      </c>
      <c r="U42">
        <v>24.810000000000006</v>
      </c>
      <c r="V42">
        <v>2.962347343378271</v>
      </c>
      <c r="W42">
        <v>7.32</v>
      </c>
      <c r="X42">
        <v>24.17</v>
      </c>
      <c r="Y42">
        <v>0</v>
      </c>
      <c r="Z42">
        <v>0</v>
      </c>
      <c r="AA42">
        <v>0</v>
      </c>
      <c r="AB42">
        <v>0.55535633908477111</v>
      </c>
      <c r="AC42">
        <v>0</v>
      </c>
      <c r="AD42">
        <v>0</v>
      </c>
      <c r="AE42">
        <v>4.8813951551854657</v>
      </c>
      <c r="AF42">
        <v>2.6261663286004056</v>
      </c>
      <c r="AG42">
        <v>12.403924000000002</v>
      </c>
      <c r="AH42">
        <v>6.9275535374868005</v>
      </c>
      <c r="AI42">
        <v>0</v>
      </c>
      <c r="AJ42">
        <v>0</v>
      </c>
      <c r="AK42">
        <v>15.409408195429471</v>
      </c>
      <c r="AL42">
        <v>0</v>
      </c>
      <c r="AM42">
        <v>0</v>
      </c>
      <c r="AN42">
        <v>0</v>
      </c>
      <c r="AO42">
        <v>0</v>
      </c>
      <c r="AP42">
        <v>1.7058080000000004</v>
      </c>
      <c r="AQ42">
        <v>0</v>
      </c>
      <c r="AR42">
        <v>0.81607065217391306</v>
      </c>
      <c r="AS42">
        <v>1.352963871543265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427.19099342288229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2.5099999999999998</v>
      </c>
      <c r="L43">
        <v>204.69</v>
      </c>
      <c r="M43">
        <v>27.26</v>
      </c>
      <c r="N43">
        <v>35.179999999999993</v>
      </c>
      <c r="O43">
        <v>0</v>
      </c>
      <c r="P43">
        <v>41.37</v>
      </c>
      <c r="Q43">
        <v>3.34</v>
      </c>
      <c r="R43">
        <v>6.9</v>
      </c>
      <c r="S43">
        <v>0</v>
      </c>
      <c r="T43">
        <v>0</v>
      </c>
      <c r="U43">
        <v>24.810000000000006</v>
      </c>
      <c r="V43">
        <v>2.962347343378271</v>
      </c>
      <c r="W43">
        <v>7.32</v>
      </c>
      <c r="X43">
        <v>24.17</v>
      </c>
      <c r="Y43">
        <v>0</v>
      </c>
      <c r="Z43">
        <v>0</v>
      </c>
      <c r="AA43">
        <v>0</v>
      </c>
      <c r="AB43">
        <v>0.55535633908477111</v>
      </c>
      <c r="AC43">
        <v>0</v>
      </c>
      <c r="AD43">
        <v>0</v>
      </c>
      <c r="AE43">
        <v>4.8813951551854657</v>
      </c>
      <c r="AF43">
        <v>2.6261663286004056</v>
      </c>
      <c r="AG43">
        <v>12.403924000000002</v>
      </c>
      <c r="AH43">
        <v>6.9275535374868005</v>
      </c>
      <c r="AI43">
        <v>0</v>
      </c>
      <c r="AJ43">
        <v>0</v>
      </c>
      <c r="AK43">
        <v>15.409408195429471</v>
      </c>
      <c r="AL43">
        <v>0</v>
      </c>
      <c r="AM43">
        <v>0</v>
      </c>
      <c r="AN43">
        <v>0</v>
      </c>
      <c r="AO43">
        <v>0</v>
      </c>
      <c r="AP43">
        <v>3.5312680000000007</v>
      </c>
      <c r="AQ43">
        <v>0</v>
      </c>
      <c r="AR43">
        <v>0.49086956521739133</v>
      </c>
      <c r="AS43">
        <v>1.352963871543265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428.69125233592581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2.5099999999999998</v>
      </c>
      <c r="L44">
        <v>204.69</v>
      </c>
      <c r="M44">
        <v>27.26</v>
      </c>
      <c r="N44">
        <v>35.179999999999993</v>
      </c>
      <c r="O44">
        <v>0</v>
      </c>
      <c r="P44">
        <v>41.37</v>
      </c>
      <c r="Q44">
        <v>3.34</v>
      </c>
      <c r="R44">
        <v>6.9</v>
      </c>
      <c r="S44">
        <v>0</v>
      </c>
      <c r="T44">
        <v>0</v>
      </c>
      <c r="U44">
        <v>24.810000000000006</v>
      </c>
      <c r="V44">
        <v>2.962347343378271</v>
      </c>
      <c r="W44">
        <v>9.7065857946554157</v>
      </c>
      <c r="X44">
        <v>43.93</v>
      </c>
      <c r="Y44">
        <v>0</v>
      </c>
      <c r="Z44">
        <v>0</v>
      </c>
      <c r="AA44">
        <v>0</v>
      </c>
      <c r="AB44">
        <v>0.55535633908477111</v>
      </c>
      <c r="AC44">
        <v>0</v>
      </c>
      <c r="AD44">
        <v>0</v>
      </c>
      <c r="AE44">
        <v>4.8813951551854657</v>
      </c>
      <c r="AF44">
        <v>2.6261663286004056</v>
      </c>
      <c r="AG44">
        <v>12.403924000000002</v>
      </c>
      <c r="AH44">
        <v>6.9275535374868005</v>
      </c>
      <c r="AI44">
        <v>0</v>
      </c>
      <c r="AJ44">
        <v>0</v>
      </c>
      <c r="AK44">
        <v>15.409408195429471</v>
      </c>
      <c r="AL44">
        <v>0</v>
      </c>
      <c r="AM44">
        <v>0</v>
      </c>
      <c r="AN44">
        <v>0</v>
      </c>
      <c r="AO44">
        <v>0</v>
      </c>
      <c r="AP44">
        <v>3.5312680000000007</v>
      </c>
      <c r="AQ44">
        <v>0</v>
      </c>
      <c r="AR44">
        <v>0.49086956521739133</v>
      </c>
      <c r="AS44">
        <v>1.352963871543265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450.83783813058125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2.5099999999999998</v>
      </c>
      <c r="L45">
        <v>204.69</v>
      </c>
      <c r="M45">
        <v>27.26</v>
      </c>
      <c r="N45">
        <v>35.179999999999993</v>
      </c>
      <c r="O45">
        <v>0</v>
      </c>
      <c r="P45">
        <v>41.37</v>
      </c>
      <c r="Q45">
        <v>3.5400000000000005</v>
      </c>
      <c r="R45">
        <v>7.15</v>
      </c>
      <c r="S45">
        <v>0</v>
      </c>
      <c r="T45">
        <v>0</v>
      </c>
      <c r="U45">
        <v>24.810000000000006</v>
      </c>
      <c r="V45">
        <v>2.962347343378271</v>
      </c>
      <c r="W45">
        <v>9.7065857946554157</v>
      </c>
      <c r="X45">
        <v>43.93</v>
      </c>
      <c r="Y45">
        <v>0</v>
      </c>
      <c r="Z45">
        <v>0</v>
      </c>
      <c r="AA45">
        <v>0</v>
      </c>
      <c r="AB45">
        <v>0.55535633908477111</v>
      </c>
      <c r="AC45">
        <v>0</v>
      </c>
      <c r="AD45">
        <v>0</v>
      </c>
      <c r="AE45">
        <v>4.8813951551854657</v>
      </c>
      <c r="AF45">
        <v>2.6261663286004056</v>
      </c>
      <c r="AG45">
        <v>12.403924000000002</v>
      </c>
      <c r="AH45">
        <v>6.9275535374868005</v>
      </c>
      <c r="AI45">
        <v>0</v>
      </c>
      <c r="AJ45">
        <v>0</v>
      </c>
      <c r="AK45">
        <v>15.409408195429471</v>
      </c>
      <c r="AL45">
        <v>0</v>
      </c>
      <c r="AM45">
        <v>0</v>
      </c>
      <c r="AN45">
        <v>0</v>
      </c>
      <c r="AO45">
        <v>0</v>
      </c>
      <c r="AP45">
        <v>1.7058080000000004</v>
      </c>
      <c r="AQ45">
        <v>0</v>
      </c>
      <c r="AR45">
        <v>0.49086956521739133</v>
      </c>
      <c r="AS45">
        <v>1.352963871543265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449.46237813058127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2.5099999999999998</v>
      </c>
      <c r="L46">
        <v>204.69</v>
      </c>
      <c r="M46">
        <v>27.26</v>
      </c>
      <c r="N46">
        <v>35.179999999999993</v>
      </c>
      <c r="O46">
        <v>0</v>
      </c>
      <c r="P46">
        <v>41.37</v>
      </c>
      <c r="Q46">
        <v>3.5400000000000005</v>
      </c>
      <c r="R46">
        <v>7.15</v>
      </c>
      <c r="S46">
        <v>0</v>
      </c>
      <c r="T46">
        <v>0</v>
      </c>
      <c r="U46">
        <v>24.810000000000006</v>
      </c>
      <c r="V46">
        <v>2.962347343378271</v>
      </c>
      <c r="W46">
        <v>9.7065857946554157</v>
      </c>
      <c r="X46">
        <v>43.93</v>
      </c>
      <c r="Y46">
        <v>0</v>
      </c>
      <c r="Z46">
        <v>0</v>
      </c>
      <c r="AA46">
        <v>0</v>
      </c>
      <c r="AB46">
        <v>0.55535633908477111</v>
      </c>
      <c r="AC46">
        <v>0</v>
      </c>
      <c r="AD46">
        <v>0</v>
      </c>
      <c r="AE46">
        <v>4.8813951551854657</v>
      </c>
      <c r="AF46">
        <v>2.6261663286004056</v>
      </c>
      <c r="AG46">
        <v>12.403924000000002</v>
      </c>
      <c r="AH46">
        <v>6.9275535374868005</v>
      </c>
      <c r="AI46">
        <v>0</v>
      </c>
      <c r="AJ46">
        <v>0</v>
      </c>
      <c r="AK46">
        <v>15.409408195429471</v>
      </c>
      <c r="AL46">
        <v>0</v>
      </c>
      <c r="AM46">
        <v>0</v>
      </c>
      <c r="AN46">
        <v>0</v>
      </c>
      <c r="AO46">
        <v>0</v>
      </c>
      <c r="AP46">
        <v>1.7058080000000004</v>
      </c>
      <c r="AQ46">
        <v>0</v>
      </c>
      <c r="AR46">
        <v>0.49086956521739133</v>
      </c>
      <c r="AS46">
        <v>1.352963871543265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449.46237813058127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2.5099999999999998</v>
      </c>
      <c r="L47">
        <v>204.69</v>
      </c>
      <c r="M47">
        <v>27.26</v>
      </c>
      <c r="N47">
        <v>35.179999999999993</v>
      </c>
      <c r="O47">
        <v>0</v>
      </c>
      <c r="P47">
        <v>41.37</v>
      </c>
      <c r="Q47">
        <v>3.5400000000000005</v>
      </c>
      <c r="R47">
        <v>7.15</v>
      </c>
      <c r="S47">
        <v>0</v>
      </c>
      <c r="T47">
        <v>0</v>
      </c>
      <c r="U47">
        <v>24.810000000000006</v>
      </c>
      <c r="V47">
        <v>2.962347343378271</v>
      </c>
      <c r="W47">
        <v>9.7065857946554157</v>
      </c>
      <c r="X47">
        <v>43.93</v>
      </c>
      <c r="Y47">
        <v>0</v>
      </c>
      <c r="Z47">
        <v>0</v>
      </c>
      <c r="AA47">
        <v>0</v>
      </c>
      <c r="AB47">
        <v>0.55535633908477111</v>
      </c>
      <c r="AC47">
        <v>0</v>
      </c>
      <c r="AD47">
        <v>0</v>
      </c>
      <c r="AE47">
        <v>4.8813951551854657</v>
      </c>
      <c r="AF47">
        <v>2.6261663286004056</v>
      </c>
      <c r="AG47">
        <v>12.403924000000002</v>
      </c>
      <c r="AH47">
        <v>6.9275535374868005</v>
      </c>
      <c r="AI47">
        <v>0</v>
      </c>
      <c r="AJ47">
        <v>0</v>
      </c>
      <c r="AK47">
        <v>15.409408195429471</v>
      </c>
      <c r="AL47">
        <v>0</v>
      </c>
      <c r="AM47">
        <v>0</v>
      </c>
      <c r="AN47">
        <v>0</v>
      </c>
      <c r="AO47">
        <v>0</v>
      </c>
      <c r="AP47">
        <v>1.7058080000000004</v>
      </c>
      <c r="AQ47">
        <v>0</v>
      </c>
      <c r="AR47">
        <v>0.49086956521739133</v>
      </c>
      <c r="AS47">
        <v>1.352963871543265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449.46237813058127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2.5099999999999998</v>
      </c>
      <c r="L48">
        <v>204.69</v>
      </c>
      <c r="M48">
        <v>27.26</v>
      </c>
      <c r="N48">
        <v>35.179999999999993</v>
      </c>
      <c r="O48">
        <v>0</v>
      </c>
      <c r="P48">
        <v>41.37</v>
      </c>
      <c r="Q48">
        <v>3.5400000000000005</v>
      </c>
      <c r="R48">
        <v>7.15</v>
      </c>
      <c r="S48">
        <v>0</v>
      </c>
      <c r="T48">
        <v>0</v>
      </c>
      <c r="U48">
        <v>24.810000000000006</v>
      </c>
      <c r="V48">
        <v>2.962347343378271</v>
      </c>
      <c r="W48">
        <v>9.7065857946554157</v>
      </c>
      <c r="X48">
        <v>43.93</v>
      </c>
      <c r="Y48">
        <v>0</v>
      </c>
      <c r="Z48">
        <v>0</v>
      </c>
      <c r="AA48">
        <v>0</v>
      </c>
      <c r="AB48">
        <v>0.55535633908477111</v>
      </c>
      <c r="AC48">
        <v>0</v>
      </c>
      <c r="AD48">
        <v>0</v>
      </c>
      <c r="AE48">
        <v>4.8813951551854657</v>
      </c>
      <c r="AF48">
        <v>2.6261663286004056</v>
      </c>
      <c r="AG48">
        <v>12.403924000000002</v>
      </c>
      <c r="AH48">
        <v>6.9275535374868005</v>
      </c>
      <c r="AI48">
        <v>0</v>
      </c>
      <c r="AJ48">
        <v>0</v>
      </c>
      <c r="AK48">
        <v>15.409408195429471</v>
      </c>
      <c r="AL48">
        <v>0</v>
      </c>
      <c r="AM48">
        <v>0</v>
      </c>
      <c r="AN48">
        <v>0</v>
      </c>
      <c r="AO48">
        <v>0</v>
      </c>
      <c r="AP48">
        <v>1.7058080000000004</v>
      </c>
      <c r="AQ48">
        <v>0</v>
      </c>
      <c r="AR48">
        <v>0.49086956521739133</v>
      </c>
      <c r="AS48">
        <v>1.352963871543265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449.46237813058127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2.5099999999999998</v>
      </c>
      <c r="L49">
        <v>204.69</v>
      </c>
      <c r="M49">
        <v>27.26</v>
      </c>
      <c r="N49">
        <v>35.179999999999993</v>
      </c>
      <c r="O49">
        <v>0</v>
      </c>
      <c r="P49">
        <v>41.37</v>
      </c>
      <c r="Q49">
        <v>3.5400000000000005</v>
      </c>
      <c r="R49">
        <v>7.15</v>
      </c>
      <c r="S49">
        <v>0</v>
      </c>
      <c r="T49">
        <v>0</v>
      </c>
      <c r="U49">
        <v>24.810000000000006</v>
      </c>
      <c r="V49">
        <v>2.962347343378271</v>
      </c>
      <c r="W49">
        <v>9.7065857946554157</v>
      </c>
      <c r="X49">
        <v>43.93</v>
      </c>
      <c r="Y49">
        <v>0</v>
      </c>
      <c r="Z49">
        <v>0</v>
      </c>
      <c r="AA49">
        <v>0</v>
      </c>
      <c r="AB49">
        <v>0.55535633908477111</v>
      </c>
      <c r="AC49">
        <v>0</v>
      </c>
      <c r="AD49">
        <v>0</v>
      </c>
      <c r="AE49">
        <v>4.8813951551854657</v>
      </c>
      <c r="AF49">
        <v>2.6261663286004056</v>
      </c>
      <c r="AG49">
        <v>12.403924000000002</v>
      </c>
      <c r="AH49">
        <v>6.9275535374868005</v>
      </c>
      <c r="AI49">
        <v>0</v>
      </c>
      <c r="AJ49">
        <v>0</v>
      </c>
      <c r="AK49">
        <v>15.409408195429471</v>
      </c>
      <c r="AL49">
        <v>0</v>
      </c>
      <c r="AM49">
        <v>0</v>
      </c>
      <c r="AN49">
        <v>0</v>
      </c>
      <c r="AO49">
        <v>0</v>
      </c>
      <c r="AP49">
        <v>1.7058080000000004</v>
      </c>
      <c r="AQ49">
        <v>0</v>
      </c>
      <c r="AR49">
        <v>0.49086956521739133</v>
      </c>
      <c r="AS49">
        <v>1.352963871543265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449.46237813058127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2.5099999999999998</v>
      </c>
      <c r="L50">
        <v>204.69</v>
      </c>
      <c r="M50">
        <v>27.26</v>
      </c>
      <c r="N50">
        <v>35.179999999999993</v>
      </c>
      <c r="O50">
        <v>0</v>
      </c>
      <c r="P50">
        <v>41.37</v>
      </c>
      <c r="Q50">
        <v>3.5400000000000005</v>
      </c>
      <c r="R50">
        <v>7.15</v>
      </c>
      <c r="S50">
        <v>0</v>
      </c>
      <c r="T50">
        <v>0</v>
      </c>
      <c r="U50">
        <v>24.810000000000006</v>
      </c>
      <c r="V50">
        <v>2.962347343378271</v>
      </c>
      <c r="W50">
        <v>9.7065857946554157</v>
      </c>
      <c r="X50">
        <v>43.93</v>
      </c>
      <c r="Y50">
        <v>0</v>
      </c>
      <c r="Z50">
        <v>0</v>
      </c>
      <c r="AA50">
        <v>0</v>
      </c>
      <c r="AB50">
        <v>0.55535633908477111</v>
      </c>
      <c r="AC50">
        <v>0</v>
      </c>
      <c r="AD50">
        <v>0</v>
      </c>
      <c r="AE50">
        <v>4.8813951551854657</v>
      </c>
      <c r="AF50">
        <v>2.6261663286004056</v>
      </c>
      <c r="AG50">
        <v>12.403924000000002</v>
      </c>
      <c r="AH50">
        <v>6.9275535374868005</v>
      </c>
      <c r="AI50">
        <v>0</v>
      </c>
      <c r="AJ50">
        <v>0</v>
      </c>
      <c r="AK50">
        <v>15.409408195429471</v>
      </c>
      <c r="AL50">
        <v>0</v>
      </c>
      <c r="AM50">
        <v>0</v>
      </c>
      <c r="AN50">
        <v>0</v>
      </c>
      <c r="AO50">
        <v>0</v>
      </c>
      <c r="AP50">
        <v>1.7058080000000004</v>
      </c>
      <c r="AQ50">
        <v>0</v>
      </c>
      <c r="AR50">
        <v>0.81607065217391306</v>
      </c>
      <c r="AS50">
        <v>1.352963871543265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449.78757921753777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2.5099999999999998</v>
      </c>
      <c r="L51">
        <v>204.69</v>
      </c>
      <c r="M51">
        <v>27.26</v>
      </c>
      <c r="N51">
        <v>35.179999999999993</v>
      </c>
      <c r="O51">
        <v>0</v>
      </c>
      <c r="P51">
        <v>41.37</v>
      </c>
      <c r="Q51">
        <v>3.5400000000000005</v>
      </c>
      <c r="R51">
        <v>7.15</v>
      </c>
      <c r="S51">
        <v>0</v>
      </c>
      <c r="T51">
        <v>0</v>
      </c>
      <c r="U51">
        <v>24.810000000000006</v>
      </c>
      <c r="V51">
        <v>2.9600000000000004</v>
      </c>
      <c r="W51">
        <v>7</v>
      </c>
      <c r="X51">
        <v>24.16</v>
      </c>
      <c r="Y51">
        <v>0</v>
      </c>
      <c r="Z51">
        <v>0</v>
      </c>
      <c r="AA51">
        <v>0</v>
      </c>
      <c r="AB51">
        <v>0.55535633908477111</v>
      </c>
      <c r="AC51">
        <v>0</v>
      </c>
      <c r="AD51">
        <v>0</v>
      </c>
      <c r="AE51">
        <v>4.8813951551854657</v>
      </c>
      <c r="AF51">
        <v>2.6261663286004056</v>
      </c>
      <c r="AG51">
        <v>12.403924000000002</v>
      </c>
      <c r="AH51">
        <v>6.9275535374868005</v>
      </c>
      <c r="AI51">
        <v>0</v>
      </c>
      <c r="AJ51">
        <v>0</v>
      </c>
      <c r="AK51">
        <v>15.409408195429471</v>
      </c>
      <c r="AL51">
        <v>0</v>
      </c>
      <c r="AM51">
        <v>0</v>
      </c>
      <c r="AN51">
        <v>0</v>
      </c>
      <c r="AO51">
        <v>0</v>
      </c>
      <c r="AP51">
        <v>3.5312680000000007</v>
      </c>
      <c r="AQ51">
        <v>0</v>
      </c>
      <c r="AR51">
        <v>11.609065217391306</v>
      </c>
      <c r="AS51">
        <v>1.352963871543265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439.92710064472152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2.5099999999999998</v>
      </c>
      <c r="L52">
        <v>204.69</v>
      </c>
      <c r="M52">
        <v>27.26</v>
      </c>
      <c r="N52">
        <v>35.179999999999993</v>
      </c>
      <c r="O52">
        <v>0</v>
      </c>
      <c r="P52">
        <v>41.37</v>
      </c>
      <c r="Q52">
        <v>3.5400000000000005</v>
      </c>
      <c r="R52">
        <v>7.15</v>
      </c>
      <c r="S52">
        <v>0</v>
      </c>
      <c r="T52">
        <v>0</v>
      </c>
      <c r="U52">
        <v>24.810000000000006</v>
      </c>
      <c r="V52">
        <v>2.9600000000000004</v>
      </c>
      <c r="W52">
        <v>7</v>
      </c>
      <c r="X52">
        <v>24.16</v>
      </c>
      <c r="Y52">
        <v>0</v>
      </c>
      <c r="Z52">
        <v>0</v>
      </c>
      <c r="AA52">
        <v>0</v>
      </c>
      <c r="AB52">
        <v>0.55535633908477111</v>
      </c>
      <c r="AC52">
        <v>0</v>
      </c>
      <c r="AD52">
        <v>0</v>
      </c>
      <c r="AE52">
        <v>4.8813951551854657</v>
      </c>
      <c r="AF52">
        <v>2.6261663286004056</v>
      </c>
      <c r="AG52">
        <v>12.403924000000002</v>
      </c>
      <c r="AH52">
        <v>6.9275535374868005</v>
      </c>
      <c r="AI52">
        <v>0</v>
      </c>
      <c r="AJ52">
        <v>0</v>
      </c>
      <c r="AK52">
        <v>15.409408195429471</v>
      </c>
      <c r="AL52">
        <v>0</v>
      </c>
      <c r="AM52">
        <v>0</v>
      </c>
      <c r="AN52">
        <v>0</v>
      </c>
      <c r="AO52">
        <v>0</v>
      </c>
      <c r="AP52">
        <v>3.5312680000000007</v>
      </c>
      <c r="AQ52">
        <v>0</v>
      </c>
      <c r="AR52">
        <v>11.609065217391306</v>
      </c>
      <c r="AS52">
        <v>1.352963871543265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439.92710064472152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2.5099999999999998</v>
      </c>
      <c r="L53">
        <v>204.69</v>
      </c>
      <c r="M53">
        <v>27.26</v>
      </c>
      <c r="N53">
        <v>35.179999999999993</v>
      </c>
      <c r="O53">
        <v>0</v>
      </c>
      <c r="P53">
        <v>41.37</v>
      </c>
      <c r="Q53">
        <v>3.5400000000000005</v>
      </c>
      <c r="R53">
        <v>7.15</v>
      </c>
      <c r="S53">
        <v>0</v>
      </c>
      <c r="T53">
        <v>0</v>
      </c>
      <c r="U53">
        <v>24.810000000000006</v>
      </c>
      <c r="V53">
        <v>2.9600000000000004</v>
      </c>
      <c r="W53">
        <v>7</v>
      </c>
      <c r="X53">
        <v>24.16</v>
      </c>
      <c r="Y53">
        <v>0</v>
      </c>
      <c r="Z53">
        <v>0</v>
      </c>
      <c r="AA53">
        <v>0</v>
      </c>
      <c r="AB53">
        <v>0.55535633908477111</v>
      </c>
      <c r="AC53">
        <v>0</v>
      </c>
      <c r="AD53">
        <v>0</v>
      </c>
      <c r="AE53">
        <v>4.8813951551854657</v>
      </c>
      <c r="AF53">
        <v>2.6261663286004056</v>
      </c>
      <c r="AG53">
        <v>12.403924000000002</v>
      </c>
      <c r="AH53">
        <v>6.9275535374868005</v>
      </c>
      <c r="AI53">
        <v>0</v>
      </c>
      <c r="AJ53">
        <v>0</v>
      </c>
      <c r="AK53">
        <v>15.409408195429471</v>
      </c>
      <c r="AL53">
        <v>0</v>
      </c>
      <c r="AM53">
        <v>0</v>
      </c>
      <c r="AN53">
        <v>0</v>
      </c>
      <c r="AO53">
        <v>0</v>
      </c>
      <c r="AP53">
        <v>1.7058080000000004</v>
      </c>
      <c r="AQ53">
        <v>0</v>
      </c>
      <c r="AR53">
        <v>0.81607065217391306</v>
      </c>
      <c r="AS53">
        <v>1.352963871543265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427.30864607950406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2.5099999999999998</v>
      </c>
      <c r="L54">
        <v>204.69</v>
      </c>
      <c r="M54">
        <v>27.26</v>
      </c>
      <c r="N54">
        <v>35.179999999999993</v>
      </c>
      <c r="O54">
        <v>0</v>
      </c>
      <c r="P54">
        <v>41.37</v>
      </c>
      <c r="Q54">
        <v>3.5400000000000005</v>
      </c>
      <c r="R54">
        <v>7.15</v>
      </c>
      <c r="S54">
        <v>0</v>
      </c>
      <c r="T54">
        <v>0</v>
      </c>
      <c r="U54">
        <v>24.810000000000006</v>
      </c>
      <c r="V54">
        <v>2.9600000000000004</v>
      </c>
      <c r="W54">
        <v>7</v>
      </c>
      <c r="X54">
        <v>24.16</v>
      </c>
      <c r="Y54">
        <v>0</v>
      </c>
      <c r="Z54">
        <v>0</v>
      </c>
      <c r="AA54">
        <v>0</v>
      </c>
      <c r="AB54">
        <v>0.55535633908477111</v>
      </c>
      <c r="AC54">
        <v>0</v>
      </c>
      <c r="AD54">
        <v>0</v>
      </c>
      <c r="AE54">
        <v>4.8813951551854657</v>
      </c>
      <c r="AF54">
        <v>2.6261663286004056</v>
      </c>
      <c r="AG54">
        <v>12.403924000000002</v>
      </c>
      <c r="AH54">
        <v>6.9275535374868005</v>
      </c>
      <c r="AI54">
        <v>0</v>
      </c>
      <c r="AJ54">
        <v>0</v>
      </c>
      <c r="AK54">
        <v>15.409408195429471</v>
      </c>
      <c r="AL54">
        <v>0</v>
      </c>
      <c r="AM54">
        <v>0</v>
      </c>
      <c r="AN54">
        <v>0</v>
      </c>
      <c r="AO54">
        <v>0</v>
      </c>
      <c r="AP54">
        <v>1.7058080000000004</v>
      </c>
      <c r="AQ54">
        <v>0</v>
      </c>
      <c r="AR54">
        <v>0.49086956521739133</v>
      </c>
      <c r="AS54">
        <v>1.352963871543265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426.98344499254756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2.5099999999999998</v>
      </c>
      <c r="L55">
        <v>204.69</v>
      </c>
      <c r="M55">
        <v>27.26</v>
      </c>
      <c r="N55">
        <v>35.179999999999993</v>
      </c>
      <c r="O55">
        <v>0</v>
      </c>
      <c r="P55">
        <v>41.37</v>
      </c>
      <c r="Q55">
        <v>3.5400000000000005</v>
      </c>
      <c r="R55">
        <v>7.15</v>
      </c>
      <c r="S55">
        <v>0</v>
      </c>
      <c r="T55">
        <v>0</v>
      </c>
      <c r="U55">
        <v>24.810000000000006</v>
      </c>
      <c r="V55">
        <v>2.9600000000000004</v>
      </c>
      <c r="W55">
        <v>7</v>
      </c>
      <c r="X55">
        <v>24.16</v>
      </c>
      <c r="Y55">
        <v>0</v>
      </c>
      <c r="Z55">
        <v>0</v>
      </c>
      <c r="AA55">
        <v>0</v>
      </c>
      <c r="AB55">
        <v>0.55535633908477111</v>
      </c>
      <c r="AC55">
        <v>0</v>
      </c>
      <c r="AD55">
        <v>0</v>
      </c>
      <c r="AE55">
        <v>4.8813951551854657</v>
      </c>
      <c r="AF55">
        <v>2.6261663286004056</v>
      </c>
      <c r="AG55">
        <v>12.403924000000002</v>
      </c>
      <c r="AH55">
        <v>6.9275535374868005</v>
      </c>
      <c r="AI55">
        <v>0</v>
      </c>
      <c r="AJ55">
        <v>0</v>
      </c>
      <c r="AK55">
        <v>15.409408195429471</v>
      </c>
      <c r="AL55">
        <v>0</v>
      </c>
      <c r="AM55">
        <v>0</v>
      </c>
      <c r="AN55">
        <v>0</v>
      </c>
      <c r="AO55">
        <v>0</v>
      </c>
      <c r="AP55">
        <v>1.7058080000000004</v>
      </c>
      <c r="AQ55">
        <v>0</v>
      </c>
      <c r="AR55">
        <v>0.49086956521739133</v>
      </c>
      <c r="AS55">
        <v>1.352963871543265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426.98344499254756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2.5099999999999998</v>
      </c>
      <c r="L56">
        <v>204.69</v>
      </c>
      <c r="M56">
        <v>27.26</v>
      </c>
      <c r="N56">
        <v>35.179999999999993</v>
      </c>
      <c r="O56">
        <v>0</v>
      </c>
      <c r="P56">
        <v>41.37</v>
      </c>
      <c r="Q56">
        <v>3.5400000000000005</v>
      </c>
      <c r="R56">
        <v>7.15</v>
      </c>
      <c r="S56">
        <v>0</v>
      </c>
      <c r="T56">
        <v>0</v>
      </c>
      <c r="U56">
        <v>24.810000000000006</v>
      </c>
      <c r="V56">
        <v>2.9600000000000004</v>
      </c>
      <c r="W56">
        <v>7</v>
      </c>
      <c r="X56">
        <v>24.16</v>
      </c>
      <c r="Y56">
        <v>0</v>
      </c>
      <c r="Z56">
        <v>0</v>
      </c>
      <c r="AA56">
        <v>0</v>
      </c>
      <c r="AB56">
        <v>0.55535633908477111</v>
      </c>
      <c r="AC56">
        <v>0</v>
      </c>
      <c r="AD56">
        <v>0</v>
      </c>
      <c r="AE56">
        <v>4.8813951551854657</v>
      </c>
      <c r="AF56">
        <v>2.6261663286004056</v>
      </c>
      <c r="AG56">
        <v>12.403924000000002</v>
      </c>
      <c r="AH56">
        <v>6.9275535374868005</v>
      </c>
      <c r="AI56">
        <v>0</v>
      </c>
      <c r="AJ56">
        <v>0</v>
      </c>
      <c r="AK56">
        <v>15.409408195429471</v>
      </c>
      <c r="AL56">
        <v>0</v>
      </c>
      <c r="AM56">
        <v>0</v>
      </c>
      <c r="AN56">
        <v>0</v>
      </c>
      <c r="AO56">
        <v>0</v>
      </c>
      <c r="AP56">
        <v>1.7058080000000004</v>
      </c>
      <c r="AQ56">
        <v>0</v>
      </c>
      <c r="AR56">
        <v>0.49086956521739133</v>
      </c>
      <c r="AS56">
        <v>1.352963871543265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426.98344499254756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2.5099999999999998</v>
      </c>
      <c r="L57">
        <v>204.69</v>
      </c>
      <c r="M57">
        <v>27.26</v>
      </c>
      <c r="N57">
        <v>35.179999999999993</v>
      </c>
      <c r="O57">
        <v>0</v>
      </c>
      <c r="P57">
        <v>41.374615127175375</v>
      </c>
      <c r="Q57">
        <v>3.5400000000000005</v>
      </c>
      <c r="R57">
        <v>7.15</v>
      </c>
      <c r="S57">
        <v>0</v>
      </c>
      <c r="T57">
        <v>0</v>
      </c>
      <c r="U57">
        <v>24.810000000000006</v>
      </c>
      <c r="V57">
        <v>2.9600000000000004</v>
      </c>
      <c r="W57">
        <v>7</v>
      </c>
      <c r="X57">
        <v>24.16</v>
      </c>
      <c r="Y57">
        <v>0</v>
      </c>
      <c r="Z57">
        <v>0</v>
      </c>
      <c r="AA57">
        <v>0</v>
      </c>
      <c r="AB57">
        <v>0.55535633908477111</v>
      </c>
      <c r="AC57">
        <v>0</v>
      </c>
      <c r="AD57">
        <v>0</v>
      </c>
      <c r="AE57">
        <v>9.7627903103709315</v>
      </c>
      <c r="AF57">
        <v>2.6261663286004056</v>
      </c>
      <c r="AG57">
        <v>12.403924000000002</v>
      </c>
      <c r="AH57">
        <v>6.9275535374868005</v>
      </c>
      <c r="AI57">
        <v>0</v>
      </c>
      <c r="AJ57">
        <v>0</v>
      </c>
      <c r="AK57">
        <v>15.409408195429471</v>
      </c>
      <c r="AL57">
        <v>0</v>
      </c>
      <c r="AM57">
        <v>0</v>
      </c>
      <c r="AN57">
        <v>0</v>
      </c>
      <c r="AO57">
        <v>0</v>
      </c>
      <c r="AP57">
        <v>1.7058080000000004</v>
      </c>
      <c r="AQ57">
        <v>0</v>
      </c>
      <c r="AR57">
        <v>0.49086956521739133</v>
      </c>
      <c r="AS57">
        <v>1.352963871543265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431.86945527490838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2.5099999999999998</v>
      </c>
      <c r="L58">
        <v>204.69</v>
      </c>
      <c r="M58">
        <v>27.26</v>
      </c>
      <c r="N58">
        <v>35.179999999999993</v>
      </c>
      <c r="O58">
        <v>0</v>
      </c>
      <c r="P58">
        <v>41.374615127175375</v>
      </c>
      <c r="Q58">
        <v>3.5400000000000005</v>
      </c>
      <c r="R58">
        <v>7.15</v>
      </c>
      <c r="S58">
        <v>0</v>
      </c>
      <c r="T58">
        <v>0</v>
      </c>
      <c r="U58">
        <v>24.810000000000006</v>
      </c>
      <c r="V58">
        <v>2.9600000000000004</v>
      </c>
      <c r="W58">
        <v>7</v>
      </c>
      <c r="X58">
        <v>24.16</v>
      </c>
      <c r="Y58">
        <v>0</v>
      </c>
      <c r="Z58">
        <v>0</v>
      </c>
      <c r="AA58">
        <v>0</v>
      </c>
      <c r="AB58">
        <v>0.55535633908477111</v>
      </c>
      <c r="AC58">
        <v>0</v>
      </c>
      <c r="AD58">
        <v>0</v>
      </c>
      <c r="AE58">
        <v>9.7627903103709315</v>
      </c>
      <c r="AF58">
        <v>2.6261663286004056</v>
      </c>
      <c r="AG58">
        <v>12.403924000000002</v>
      </c>
      <c r="AH58">
        <v>6.9275535374868005</v>
      </c>
      <c r="AI58">
        <v>0</v>
      </c>
      <c r="AJ58">
        <v>0</v>
      </c>
      <c r="AK58">
        <v>15.409408195429471</v>
      </c>
      <c r="AL58">
        <v>0</v>
      </c>
      <c r="AM58">
        <v>0</v>
      </c>
      <c r="AN58">
        <v>0</v>
      </c>
      <c r="AO58">
        <v>0</v>
      </c>
      <c r="AP58">
        <v>1.7058080000000004</v>
      </c>
      <c r="AQ58">
        <v>0</v>
      </c>
      <c r="AR58">
        <v>0.49086956521739133</v>
      </c>
      <c r="AS58">
        <v>1.352963871543265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431.86945527490838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2.5099999999999998</v>
      </c>
      <c r="L59">
        <v>204.69</v>
      </c>
      <c r="M59">
        <v>27.26</v>
      </c>
      <c r="N59">
        <v>35.179999999999993</v>
      </c>
      <c r="O59">
        <v>0</v>
      </c>
      <c r="P59">
        <v>41.374615127175375</v>
      </c>
      <c r="Q59">
        <v>3.5400000000000005</v>
      </c>
      <c r="R59">
        <v>7.15</v>
      </c>
      <c r="S59">
        <v>0</v>
      </c>
      <c r="T59">
        <v>0</v>
      </c>
      <c r="U59">
        <v>24.810000000000006</v>
      </c>
      <c r="V59">
        <v>2.9600000000000004</v>
      </c>
      <c r="W59">
        <v>7</v>
      </c>
      <c r="X59">
        <v>24.16</v>
      </c>
      <c r="Y59">
        <v>0</v>
      </c>
      <c r="Z59">
        <v>0</v>
      </c>
      <c r="AA59">
        <v>0</v>
      </c>
      <c r="AB59">
        <v>0.55535633908477111</v>
      </c>
      <c r="AC59">
        <v>0</v>
      </c>
      <c r="AD59">
        <v>0</v>
      </c>
      <c r="AE59">
        <v>9.7627903103709315</v>
      </c>
      <c r="AF59">
        <v>2.6261663286004056</v>
      </c>
      <c r="AG59">
        <v>12.403924000000002</v>
      </c>
      <c r="AH59">
        <v>6.9275535374868005</v>
      </c>
      <c r="AI59">
        <v>0</v>
      </c>
      <c r="AJ59">
        <v>0</v>
      </c>
      <c r="AK59">
        <v>15.409408195429471</v>
      </c>
      <c r="AL59">
        <v>0</v>
      </c>
      <c r="AM59">
        <v>0</v>
      </c>
      <c r="AN59">
        <v>0</v>
      </c>
      <c r="AO59">
        <v>0</v>
      </c>
      <c r="AP59">
        <v>1.7058080000000004</v>
      </c>
      <c r="AQ59">
        <v>0</v>
      </c>
      <c r="AR59">
        <v>0.49086956521739133</v>
      </c>
      <c r="AS59">
        <v>1.352963871543265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431.86945527490838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2.5099999999999998</v>
      </c>
      <c r="L60">
        <v>204.69</v>
      </c>
      <c r="M60">
        <v>27.26</v>
      </c>
      <c r="N60">
        <v>35.179999999999993</v>
      </c>
      <c r="O60">
        <v>0</v>
      </c>
      <c r="P60">
        <v>41.374615127175375</v>
      </c>
      <c r="Q60">
        <v>3.5400000000000005</v>
      </c>
      <c r="R60">
        <v>7.15</v>
      </c>
      <c r="S60">
        <v>0</v>
      </c>
      <c r="T60">
        <v>0</v>
      </c>
      <c r="U60">
        <v>24.810000000000006</v>
      </c>
      <c r="V60">
        <v>2.9600000000000004</v>
      </c>
      <c r="W60">
        <v>7</v>
      </c>
      <c r="X60">
        <v>24.16</v>
      </c>
      <c r="Y60">
        <v>0</v>
      </c>
      <c r="Z60">
        <v>0</v>
      </c>
      <c r="AA60">
        <v>0</v>
      </c>
      <c r="AB60">
        <v>0.55535633908477111</v>
      </c>
      <c r="AC60">
        <v>0</v>
      </c>
      <c r="AD60">
        <v>0</v>
      </c>
      <c r="AE60">
        <v>9.7627903103709315</v>
      </c>
      <c r="AF60">
        <v>2.6261663286004056</v>
      </c>
      <c r="AG60">
        <v>12.403924000000002</v>
      </c>
      <c r="AH60">
        <v>6.9275535374868005</v>
      </c>
      <c r="AI60">
        <v>0</v>
      </c>
      <c r="AJ60">
        <v>0</v>
      </c>
      <c r="AK60">
        <v>15.409408195429471</v>
      </c>
      <c r="AL60">
        <v>0</v>
      </c>
      <c r="AM60">
        <v>0</v>
      </c>
      <c r="AN60">
        <v>0</v>
      </c>
      <c r="AO60">
        <v>0</v>
      </c>
      <c r="AP60">
        <v>1.7058080000000004</v>
      </c>
      <c r="AQ60">
        <v>0</v>
      </c>
      <c r="AR60">
        <v>0.49086956521739133</v>
      </c>
      <c r="AS60">
        <v>1.352963871543265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431.86945527490838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2.5099999999999998</v>
      </c>
      <c r="L61">
        <v>204.69</v>
      </c>
      <c r="M61">
        <v>27.26</v>
      </c>
      <c r="N61">
        <v>35.179999999999993</v>
      </c>
      <c r="O61">
        <v>0</v>
      </c>
      <c r="P61">
        <v>41.374615127175375</v>
      </c>
      <c r="Q61">
        <v>3.5400000000000005</v>
      </c>
      <c r="R61">
        <v>7.15</v>
      </c>
      <c r="S61">
        <v>0</v>
      </c>
      <c r="T61">
        <v>0</v>
      </c>
      <c r="U61">
        <v>24.810000000000006</v>
      </c>
      <c r="V61">
        <v>2.9600000000000004</v>
      </c>
      <c r="W61">
        <v>7</v>
      </c>
      <c r="X61">
        <v>24.16</v>
      </c>
      <c r="Y61">
        <v>0</v>
      </c>
      <c r="Z61">
        <v>0</v>
      </c>
      <c r="AA61">
        <v>0</v>
      </c>
      <c r="AB61">
        <v>0.55535633908477111</v>
      </c>
      <c r="AC61">
        <v>0</v>
      </c>
      <c r="AD61">
        <v>0</v>
      </c>
      <c r="AE61">
        <v>9.7627903103709315</v>
      </c>
      <c r="AF61">
        <v>2.6261663286004056</v>
      </c>
      <c r="AG61">
        <v>12.403924000000002</v>
      </c>
      <c r="AH61">
        <v>6.9275535374868005</v>
      </c>
      <c r="AI61">
        <v>0</v>
      </c>
      <c r="AJ61">
        <v>0</v>
      </c>
      <c r="AK61">
        <v>15.409408195429471</v>
      </c>
      <c r="AL61">
        <v>0</v>
      </c>
      <c r="AM61">
        <v>0</v>
      </c>
      <c r="AN61">
        <v>0</v>
      </c>
      <c r="AO61">
        <v>0</v>
      </c>
      <c r="AP61">
        <v>1.8960240000000004</v>
      </c>
      <c r="AQ61">
        <v>0</v>
      </c>
      <c r="AR61">
        <v>0.49086956521739133</v>
      </c>
      <c r="AS61">
        <v>1.352963871543265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432.0596712749084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2.5099999999999998</v>
      </c>
      <c r="L62">
        <v>204.69</v>
      </c>
      <c r="M62">
        <v>27.26</v>
      </c>
      <c r="N62">
        <v>35.179999999999993</v>
      </c>
      <c r="O62">
        <v>0</v>
      </c>
      <c r="P62">
        <v>41.374615127175375</v>
      </c>
      <c r="Q62">
        <v>3.5400000000000005</v>
      </c>
      <c r="R62">
        <v>7.15</v>
      </c>
      <c r="S62">
        <v>0</v>
      </c>
      <c r="T62">
        <v>0</v>
      </c>
      <c r="U62">
        <v>24.810000000000006</v>
      </c>
      <c r="V62">
        <v>2.9600000000000004</v>
      </c>
      <c r="W62">
        <v>7</v>
      </c>
      <c r="X62">
        <v>24.16</v>
      </c>
      <c r="Y62">
        <v>0</v>
      </c>
      <c r="Z62">
        <v>0</v>
      </c>
      <c r="AA62">
        <v>0</v>
      </c>
      <c r="AB62">
        <v>0.55535633908477111</v>
      </c>
      <c r="AC62">
        <v>0</v>
      </c>
      <c r="AD62">
        <v>0</v>
      </c>
      <c r="AE62">
        <v>9.7627903103709315</v>
      </c>
      <c r="AF62">
        <v>2.6261663286004056</v>
      </c>
      <c r="AG62">
        <v>12.403924000000002</v>
      </c>
      <c r="AH62">
        <v>6.9275535374868005</v>
      </c>
      <c r="AI62">
        <v>0</v>
      </c>
      <c r="AJ62">
        <v>0</v>
      </c>
      <c r="AK62">
        <v>15.409408195429471</v>
      </c>
      <c r="AL62">
        <v>0</v>
      </c>
      <c r="AM62">
        <v>0</v>
      </c>
      <c r="AN62">
        <v>0</v>
      </c>
      <c r="AO62">
        <v>0</v>
      </c>
      <c r="AP62">
        <v>1.8960240000000004</v>
      </c>
      <c r="AQ62">
        <v>0</v>
      </c>
      <c r="AR62">
        <v>0.49086956521739133</v>
      </c>
      <c r="AS62">
        <v>1.352963871543265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432.0596712749084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2.5099999999999998</v>
      </c>
      <c r="L63">
        <v>204.69</v>
      </c>
      <c r="M63">
        <v>26.55</v>
      </c>
      <c r="N63">
        <v>35.18</v>
      </c>
      <c r="O63">
        <v>0</v>
      </c>
      <c r="P63">
        <v>39.229999999999997</v>
      </c>
      <c r="Q63">
        <v>3.5400000000000005</v>
      </c>
      <c r="R63">
        <v>7.15</v>
      </c>
      <c r="S63">
        <v>0</v>
      </c>
      <c r="T63">
        <v>0</v>
      </c>
      <c r="U63">
        <v>24.810000000000006</v>
      </c>
      <c r="V63">
        <v>3.1300000000000003</v>
      </c>
      <c r="W63">
        <v>6.7599999999999989</v>
      </c>
      <c r="X63">
        <v>23.17</v>
      </c>
      <c r="Y63">
        <v>0</v>
      </c>
      <c r="Z63">
        <v>0</v>
      </c>
      <c r="AA63">
        <v>0</v>
      </c>
      <c r="AB63">
        <v>0.55535633908477111</v>
      </c>
      <c r="AC63">
        <v>0</v>
      </c>
      <c r="AD63">
        <v>0</v>
      </c>
      <c r="AE63">
        <v>9.7627903103709315</v>
      </c>
      <c r="AF63">
        <v>2.6261663286004056</v>
      </c>
      <c r="AG63">
        <v>12.403924000000002</v>
      </c>
      <c r="AH63">
        <v>6.9275535374868005</v>
      </c>
      <c r="AI63">
        <v>0</v>
      </c>
      <c r="AJ63">
        <v>0</v>
      </c>
      <c r="AK63">
        <v>15.409408195429471</v>
      </c>
      <c r="AL63">
        <v>0</v>
      </c>
      <c r="AM63">
        <v>0</v>
      </c>
      <c r="AN63">
        <v>0</v>
      </c>
      <c r="AO63">
        <v>0</v>
      </c>
      <c r="AP63">
        <v>3.5312680000000007</v>
      </c>
      <c r="AQ63">
        <v>0</v>
      </c>
      <c r="AR63">
        <v>0.49086956521739133</v>
      </c>
      <c r="AS63">
        <v>1.352963871543265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429.78030014773304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2.5099999999999998</v>
      </c>
      <c r="L64">
        <v>204.69</v>
      </c>
      <c r="M64">
        <v>27.26</v>
      </c>
      <c r="N64">
        <v>35.18</v>
      </c>
      <c r="O64">
        <v>0</v>
      </c>
      <c r="P64">
        <v>41.37</v>
      </c>
      <c r="Q64">
        <v>3.5400000000000005</v>
      </c>
      <c r="R64">
        <v>7.15</v>
      </c>
      <c r="S64">
        <v>0</v>
      </c>
      <c r="T64">
        <v>0</v>
      </c>
      <c r="U64">
        <v>24.81</v>
      </c>
      <c r="V64">
        <v>3.1300000000000003</v>
      </c>
      <c r="W64">
        <v>9.6565985915492956</v>
      </c>
      <c r="X64">
        <v>42.48</v>
      </c>
      <c r="Y64">
        <v>0</v>
      </c>
      <c r="Z64">
        <v>0</v>
      </c>
      <c r="AA64">
        <v>0</v>
      </c>
      <c r="AB64">
        <v>0.55535633908477111</v>
      </c>
      <c r="AC64">
        <v>0</v>
      </c>
      <c r="AD64">
        <v>0</v>
      </c>
      <c r="AE64">
        <v>9.7627903103709315</v>
      </c>
      <c r="AF64">
        <v>2.6261663286004056</v>
      </c>
      <c r="AG64">
        <v>12.403924000000002</v>
      </c>
      <c r="AH64">
        <v>6.9275535374868005</v>
      </c>
      <c r="AI64">
        <v>0</v>
      </c>
      <c r="AJ64">
        <v>0</v>
      </c>
      <c r="AK64">
        <v>15.409408195429471</v>
      </c>
      <c r="AL64">
        <v>0</v>
      </c>
      <c r="AM64">
        <v>0</v>
      </c>
      <c r="AN64">
        <v>0</v>
      </c>
      <c r="AO64">
        <v>0</v>
      </c>
      <c r="AP64">
        <v>3.5312680000000007</v>
      </c>
      <c r="AQ64">
        <v>0</v>
      </c>
      <c r="AR64">
        <v>0.49086956521739133</v>
      </c>
      <c r="AS64">
        <v>1.352963871543265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454.83689873928233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2.5099999999999998</v>
      </c>
      <c r="L65">
        <v>204.69</v>
      </c>
      <c r="M65">
        <v>27.26</v>
      </c>
      <c r="N65">
        <v>35.18</v>
      </c>
      <c r="O65">
        <v>0</v>
      </c>
      <c r="P65">
        <v>41.37</v>
      </c>
      <c r="Q65">
        <v>3.5400000000000005</v>
      </c>
      <c r="R65">
        <v>7.15</v>
      </c>
      <c r="S65">
        <v>0</v>
      </c>
      <c r="T65">
        <v>0</v>
      </c>
      <c r="U65">
        <v>24.81</v>
      </c>
      <c r="V65">
        <v>3.1300000000000003</v>
      </c>
      <c r="W65">
        <v>9.6565985915492956</v>
      </c>
      <c r="X65">
        <v>42.48</v>
      </c>
      <c r="Y65">
        <v>0</v>
      </c>
      <c r="Z65">
        <v>0</v>
      </c>
      <c r="AA65">
        <v>0</v>
      </c>
      <c r="AB65">
        <v>0.55535633908477111</v>
      </c>
      <c r="AC65">
        <v>0</v>
      </c>
      <c r="AD65">
        <v>2.6999545798637401</v>
      </c>
      <c r="AE65">
        <v>9.7627903103709315</v>
      </c>
      <c r="AF65">
        <v>2.6261663286004056</v>
      </c>
      <c r="AG65">
        <v>12.403924000000002</v>
      </c>
      <c r="AH65">
        <v>6.9275535374868005</v>
      </c>
      <c r="AI65">
        <v>0</v>
      </c>
      <c r="AJ65">
        <v>0</v>
      </c>
      <c r="AK65">
        <v>15.409408195429471</v>
      </c>
      <c r="AL65">
        <v>0</v>
      </c>
      <c r="AM65">
        <v>0</v>
      </c>
      <c r="AN65">
        <v>0</v>
      </c>
      <c r="AO65">
        <v>0</v>
      </c>
      <c r="AP65">
        <v>1.8960240000000004</v>
      </c>
      <c r="AQ65">
        <v>0</v>
      </c>
      <c r="AR65">
        <v>0.49086956521739133</v>
      </c>
      <c r="AS65">
        <v>1.352963871543265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455.90160931914608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2.5099999999999998</v>
      </c>
      <c r="L66">
        <v>204.69</v>
      </c>
      <c r="M66">
        <v>27.26</v>
      </c>
      <c r="N66">
        <v>35.18</v>
      </c>
      <c r="O66">
        <v>0</v>
      </c>
      <c r="P66">
        <v>41.37</v>
      </c>
      <c r="Q66">
        <v>3.5400000000000005</v>
      </c>
      <c r="R66">
        <v>7.15</v>
      </c>
      <c r="S66">
        <v>0</v>
      </c>
      <c r="T66">
        <v>0</v>
      </c>
      <c r="U66">
        <v>24.81</v>
      </c>
      <c r="V66">
        <v>3.1300000000000003</v>
      </c>
      <c r="W66">
        <v>9.6565985915492956</v>
      </c>
      <c r="X66">
        <v>42.48</v>
      </c>
      <c r="Y66">
        <v>0</v>
      </c>
      <c r="Z66">
        <v>0</v>
      </c>
      <c r="AA66">
        <v>0</v>
      </c>
      <c r="AB66">
        <v>0.55535633908477111</v>
      </c>
      <c r="AC66">
        <v>0</v>
      </c>
      <c r="AD66">
        <v>2.6999545798637401</v>
      </c>
      <c r="AE66">
        <v>9.7627903103709315</v>
      </c>
      <c r="AF66">
        <v>2.6261663286004056</v>
      </c>
      <c r="AG66">
        <v>12.403924000000002</v>
      </c>
      <c r="AH66">
        <v>6.9275535374868005</v>
      </c>
      <c r="AI66">
        <v>0</v>
      </c>
      <c r="AJ66">
        <v>0</v>
      </c>
      <c r="AK66">
        <v>15.409408195429471</v>
      </c>
      <c r="AL66">
        <v>0</v>
      </c>
      <c r="AM66">
        <v>0</v>
      </c>
      <c r="AN66">
        <v>0</v>
      </c>
      <c r="AO66">
        <v>0</v>
      </c>
      <c r="AP66">
        <v>1.8960240000000004</v>
      </c>
      <c r="AQ66">
        <v>0</v>
      </c>
      <c r="AR66">
        <v>0.49086956521739133</v>
      </c>
      <c r="AS66">
        <v>1.352963871543265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455.90160931914608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2.5099999999999998</v>
      </c>
      <c r="L67">
        <v>204.69</v>
      </c>
      <c r="M67">
        <v>27.26</v>
      </c>
      <c r="N67">
        <v>35.18</v>
      </c>
      <c r="O67">
        <v>0</v>
      </c>
      <c r="P67">
        <v>41.37</v>
      </c>
      <c r="Q67">
        <v>3.5400000000000005</v>
      </c>
      <c r="R67">
        <v>7.15</v>
      </c>
      <c r="S67">
        <v>0</v>
      </c>
      <c r="T67">
        <v>0</v>
      </c>
      <c r="U67">
        <v>24.81</v>
      </c>
      <c r="V67">
        <v>3.1300000000000003</v>
      </c>
      <c r="W67">
        <v>9.6565985915492956</v>
      </c>
      <c r="X67">
        <v>42.48</v>
      </c>
      <c r="Y67">
        <v>0</v>
      </c>
      <c r="Z67">
        <v>0</v>
      </c>
      <c r="AA67">
        <v>0</v>
      </c>
      <c r="AB67">
        <v>0.55535633908477111</v>
      </c>
      <c r="AC67">
        <v>0</v>
      </c>
      <c r="AD67">
        <v>2.6999545798637401</v>
      </c>
      <c r="AE67">
        <v>9.7627903103709315</v>
      </c>
      <c r="AF67">
        <v>2.6261663286004056</v>
      </c>
      <c r="AG67">
        <v>12.403924000000002</v>
      </c>
      <c r="AH67">
        <v>12.342580992608237</v>
      </c>
      <c r="AI67">
        <v>0</v>
      </c>
      <c r="AJ67">
        <v>0</v>
      </c>
      <c r="AK67">
        <v>15.409408195429471</v>
      </c>
      <c r="AL67">
        <v>0</v>
      </c>
      <c r="AM67">
        <v>0</v>
      </c>
      <c r="AN67">
        <v>0</v>
      </c>
      <c r="AO67">
        <v>0</v>
      </c>
      <c r="AP67">
        <v>1.7058080000000004</v>
      </c>
      <c r="AQ67">
        <v>4.4213539682539675</v>
      </c>
      <c r="AR67">
        <v>0.49086956521739133</v>
      </c>
      <c r="AS67">
        <v>1.352963871543265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465.54777474252148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2.5099999999999998</v>
      </c>
      <c r="L68">
        <v>204.69</v>
      </c>
      <c r="M68">
        <v>27.26</v>
      </c>
      <c r="N68">
        <v>35.18</v>
      </c>
      <c r="O68">
        <v>0</v>
      </c>
      <c r="P68">
        <v>41.37</v>
      </c>
      <c r="Q68">
        <v>3.5400000000000005</v>
      </c>
      <c r="R68">
        <v>7.15</v>
      </c>
      <c r="S68">
        <v>0</v>
      </c>
      <c r="T68">
        <v>0</v>
      </c>
      <c r="U68">
        <v>24.81</v>
      </c>
      <c r="V68">
        <v>3.6277675276752772</v>
      </c>
      <c r="W68">
        <v>9.6500000000000021</v>
      </c>
      <c r="X68">
        <v>42.480000000000004</v>
      </c>
      <c r="Y68">
        <v>0</v>
      </c>
      <c r="Z68">
        <v>0</v>
      </c>
      <c r="AA68">
        <v>0</v>
      </c>
      <c r="AB68">
        <v>0.55535633908477111</v>
      </c>
      <c r="AC68">
        <v>0</v>
      </c>
      <c r="AD68">
        <v>2.6999545798637401</v>
      </c>
      <c r="AE68">
        <v>9.7627903103709315</v>
      </c>
      <c r="AF68">
        <v>2.6261663286004056</v>
      </c>
      <c r="AG68">
        <v>12.403924000000002</v>
      </c>
      <c r="AH68">
        <v>12.342580992608237</v>
      </c>
      <c r="AI68">
        <v>0</v>
      </c>
      <c r="AJ68">
        <v>0</v>
      </c>
      <c r="AK68">
        <v>15.409408195429471</v>
      </c>
      <c r="AL68">
        <v>0</v>
      </c>
      <c r="AM68">
        <v>0</v>
      </c>
      <c r="AN68">
        <v>0</v>
      </c>
      <c r="AO68">
        <v>0</v>
      </c>
      <c r="AP68">
        <v>1.7058080000000004</v>
      </c>
      <c r="AQ68">
        <v>8.8488444444444436</v>
      </c>
      <c r="AR68">
        <v>0.49086956521739133</v>
      </c>
      <c r="AS68">
        <v>1.352963871543265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470.46643415483794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2.5099999999999998</v>
      </c>
      <c r="L69">
        <v>204.69</v>
      </c>
      <c r="M69">
        <v>27.26</v>
      </c>
      <c r="N69">
        <v>35.18</v>
      </c>
      <c r="O69">
        <v>0</v>
      </c>
      <c r="P69">
        <v>41.37</v>
      </c>
      <c r="Q69">
        <v>3.5400000000000005</v>
      </c>
      <c r="R69">
        <v>7.15</v>
      </c>
      <c r="S69">
        <v>0</v>
      </c>
      <c r="T69">
        <v>0</v>
      </c>
      <c r="U69">
        <v>24.81</v>
      </c>
      <c r="V69">
        <v>3.6277675276752772</v>
      </c>
      <c r="W69">
        <v>9.6500000000000021</v>
      </c>
      <c r="X69">
        <v>42.480000000000004</v>
      </c>
      <c r="Y69">
        <v>0</v>
      </c>
      <c r="Z69">
        <v>0</v>
      </c>
      <c r="AA69">
        <v>0</v>
      </c>
      <c r="AB69">
        <v>0.55535633908477111</v>
      </c>
      <c r="AC69">
        <v>0</v>
      </c>
      <c r="AD69">
        <v>2.6999545798637401</v>
      </c>
      <c r="AE69">
        <v>9.7627903103709315</v>
      </c>
      <c r="AF69">
        <v>2.6261663286004056</v>
      </c>
      <c r="AG69">
        <v>12.403924000000002</v>
      </c>
      <c r="AH69">
        <v>12.342580992608237</v>
      </c>
      <c r="AI69">
        <v>0</v>
      </c>
      <c r="AJ69">
        <v>0</v>
      </c>
      <c r="AK69">
        <v>15.409408195429471</v>
      </c>
      <c r="AL69">
        <v>0</v>
      </c>
      <c r="AM69">
        <v>0</v>
      </c>
      <c r="AN69">
        <v>0</v>
      </c>
      <c r="AO69">
        <v>0</v>
      </c>
      <c r="AP69">
        <v>1.7058080000000004</v>
      </c>
      <c r="AQ69">
        <v>8.8488444444444436</v>
      </c>
      <c r="AR69">
        <v>0.49086956521739133</v>
      </c>
      <c r="AS69">
        <v>1.352963871543265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470.46643415483794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2.5099999999999998</v>
      </c>
      <c r="L70">
        <v>204.69</v>
      </c>
      <c r="M70">
        <v>27.26</v>
      </c>
      <c r="N70">
        <v>35.18</v>
      </c>
      <c r="O70">
        <v>0</v>
      </c>
      <c r="P70">
        <v>41.37</v>
      </c>
      <c r="Q70">
        <v>3.5400000000000005</v>
      </c>
      <c r="R70">
        <v>7.15</v>
      </c>
      <c r="S70">
        <v>0</v>
      </c>
      <c r="T70">
        <v>0</v>
      </c>
      <c r="U70">
        <v>24.81</v>
      </c>
      <c r="V70">
        <v>3.6277675276752772</v>
      </c>
      <c r="W70">
        <v>9.6500000000000021</v>
      </c>
      <c r="X70">
        <v>42.480000000000004</v>
      </c>
      <c r="Y70">
        <v>0</v>
      </c>
      <c r="Z70">
        <v>0</v>
      </c>
      <c r="AA70">
        <v>0</v>
      </c>
      <c r="AB70">
        <v>0.55535633908477111</v>
      </c>
      <c r="AC70">
        <v>0</v>
      </c>
      <c r="AD70">
        <v>2.6999545798637401</v>
      </c>
      <c r="AE70">
        <v>9.7627903103709315</v>
      </c>
      <c r="AF70">
        <v>2.6261663286004056</v>
      </c>
      <c r="AG70">
        <v>12.403924000000002</v>
      </c>
      <c r="AH70">
        <v>12.342580992608237</v>
      </c>
      <c r="AI70">
        <v>0</v>
      </c>
      <c r="AJ70">
        <v>0</v>
      </c>
      <c r="AK70">
        <v>15.409408195429471</v>
      </c>
      <c r="AL70">
        <v>0</v>
      </c>
      <c r="AM70">
        <v>0</v>
      </c>
      <c r="AN70">
        <v>0</v>
      </c>
      <c r="AO70">
        <v>0</v>
      </c>
      <c r="AP70">
        <v>1.7058080000000004</v>
      </c>
      <c r="AQ70">
        <v>13.831688888888886</v>
      </c>
      <c r="AR70">
        <v>0.49086956521739133</v>
      </c>
      <c r="AS70">
        <v>1.352963871543265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475.44927859928237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2.5099999999999998</v>
      </c>
      <c r="L71">
        <v>204.68</v>
      </c>
      <c r="M71">
        <v>27.26</v>
      </c>
      <c r="N71">
        <v>35.18</v>
      </c>
      <c r="O71">
        <v>0</v>
      </c>
      <c r="P71">
        <v>41.37</v>
      </c>
      <c r="Q71">
        <v>3.34</v>
      </c>
      <c r="R71">
        <v>6.9</v>
      </c>
      <c r="S71">
        <v>0</v>
      </c>
      <c r="T71">
        <v>0</v>
      </c>
      <c r="U71">
        <v>24.81</v>
      </c>
      <c r="V71">
        <v>2.9600000000000004</v>
      </c>
      <c r="W71">
        <v>9.6599999999999984</v>
      </c>
      <c r="X71">
        <v>42.480000000000004</v>
      </c>
      <c r="Y71">
        <v>0</v>
      </c>
      <c r="Z71">
        <v>0.32522727272727275</v>
      </c>
      <c r="AA71">
        <v>3.5092320675105482</v>
      </c>
      <c r="AB71">
        <v>0.55535633908477111</v>
      </c>
      <c r="AC71">
        <v>0</v>
      </c>
      <c r="AD71">
        <v>2.6999545798637401</v>
      </c>
      <c r="AE71">
        <v>14.641117335352005</v>
      </c>
      <c r="AF71">
        <v>2.6261663286004056</v>
      </c>
      <c r="AG71">
        <v>12.403924000000002</v>
      </c>
      <c r="AH71">
        <v>18.236217106652585</v>
      </c>
      <c r="AI71">
        <v>0</v>
      </c>
      <c r="AJ71">
        <v>0</v>
      </c>
      <c r="AK71">
        <v>15.409408195429471</v>
      </c>
      <c r="AL71">
        <v>0</v>
      </c>
      <c r="AM71">
        <v>0</v>
      </c>
      <c r="AN71">
        <v>0</v>
      </c>
      <c r="AO71">
        <v>0</v>
      </c>
      <c r="AP71">
        <v>1.8960240000000004</v>
      </c>
      <c r="AQ71">
        <v>13.831688888888886</v>
      </c>
      <c r="AR71">
        <v>0.49086956521739133</v>
      </c>
      <c r="AS71">
        <v>1.352963871543265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489.12814955087032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2.5099999999999998</v>
      </c>
      <c r="L72">
        <v>204.69</v>
      </c>
      <c r="M72">
        <v>27.26</v>
      </c>
      <c r="N72">
        <v>35.18</v>
      </c>
      <c r="O72">
        <v>0</v>
      </c>
      <c r="P72">
        <v>41.37</v>
      </c>
      <c r="Q72">
        <v>3.34</v>
      </c>
      <c r="R72">
        <v>6.9</v>
      </c>
      <c r="S72">
        <v>0</v>
      </c>
      <c r="T72">
        <v>0</v>
      </c>
      <c r="U72">
        <v>24.81</v>
      </c>
      <c r="V72">
        <v>2.9600000000000004</v>
      </c>
      <c r="W72">
        <v>9.6599999999999984</v>
      </c>
      <c r="X72">
        <v>42.480000000000004</v>
      </c>
      <c r="Y72">
        <v>0</v>
      </c>
      <c r="Z72">
        <v>1.9329545454545456</v>
      </c>
      <c r="AA72">
        <v>8.0460801687763723</v>
      </c>
      <c r="AB72">
        <v>2.3687021755438855</v>
      </c>
      <c r="AC72">
        <v>2.8687333123920213</v>
      </c>
      <c r="AD72">
        <v>5.3999091597274802</v>
      </c>
      <c r="AE72">
        <v>14.641117335352005</v>
      </c>
      <c r="AF72">
        <v>2.6261663286004056</v>
      </c>
      <c r="AG72">
        <v>12.403924000000002</v>
      </c>
      <c r="AH72">
        <v>23.841460823653641</v>
      </c>
      <c r="AI72">
        <v>0</v>
      </c>
      <c r="AJ72">
        <v>0</v>
      </c>
      <c r="AK72">
        <v>15.409408195429471</v>
      </c>
      <c r="AL72">
        <v>0</v>
      </c>
      <c r="AM72">
        <v>0</v>
      </c>
      <c r="AN72">
        <v>0</v>
      </c>
      <c r="AO72">
        <v>0</v>
      </c>
      <c r="AP72">
        <v>1.8960240000000004</v>
      </c>
      <c r="AQ72">
        <v>18.437138095238094</v>
      </c>
      <c r="AR72">
        <v>0.49086956521739133</v>
      </c>
      <c r="AS72">
        <v>1.352963871543265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512.87545157692853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2.5099999999999998</v>
      </c>
      <c r="L73">
        <v>204.69</v>
      </c>
      <c r="M73">
        <v>27.26</v>
      </c>
      <c r="N73">
        <v>35.18</v>
      </c>
      <c r="O73">
        <v>0</v>
      </c>
      <c r="P73">
        <v>41.37</v>
      </c>
      <c r="Q73">
        <v>3.34</v>
      </c>
      <c r="R73">
        <v>6.9</v>
      </c>
      <c r="S73">
        <v>0</v>
      </c>
      <c r="T73">
        <v>0</v>
      </c>
      <c r="U73">
        <v>24.81</v>
      </c>
      <c r="V73">
        <v>2.9600000000000004</v>
      </c>
      <c r="W73">
        <v>9.6571828521434799</v>
      </c>
      <c r="X73">
        <v>42.480000000000004</v>
      </c>
      <c r="Y73">
        <v>0</v>
      </c>
      <c r="Z73">
        <v>1.9329545454545456</v>
      </c>
      <c r="AA73">
        <v>12.484767932489451</v>
      </c>
      <c r="AB73">
        <v>2.3687021755438855</v>
      </c>
      <c r="AC73">
        <v>5.7343984608135701</v>
      </c>
      <c r="AD73">
        <v>8.1397494322482977</v>
      </c>
      <c r="AE73">
        <v>14.641117335352005</v>
      </c>
      <c r="AF73">
        <v>2.6261663286004056</v>
      </c>
      <c r="AG73">
        <v>12.403924000000002</v>
      </c>
      <c r="AH73">
        <v>34.223587117212247</v>
      </c>
      <c r="AI73">
        <v>0</v>
      </c>
      <c r="AJ73">
        <v>0</v>
      </c>
      <c r="AK73">
        <v>15.409408195429471</v>
      </c>
      <c r="AL73">
        <v>0</v>
      </c>
      <c r="AM73">
        <v>1.561747936984246</v>
      </c>
      <c r="AN73">
        <v>0</v>
      </c>
      <c r="AO73">
        <v>0</v>
      </c>
      <c r="AP73">
        <v>2.2764560000000005</v>
      </c>
      <c r="AQ73">
        <v>18.437138095238094</v>
      </c>
      <c r="AR73">
        <v>0.49086956521739133</v>
      </c>
      <c r="AS73">
        <v>1.352963871543265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535.24113384427039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2.5099999999999998</v>
      </c>
      <c r="L74">
        <v>204.69</v>
      </c>
      <c r="M74">
        <v>27.26</v>
      </c>
      <c r="N74">
        <v>35.18</v>
      </c>
      <c r="O74">
        <v>0</v>
      </c>
      <c r="P74">
        <v>41.37</v>
      </c>
      <c r="Q74">
        <v>3.34</v>
      </c>
      <c r="R74">
        <v>6.9</v>
      </c>
      <c r="S74">
        <v>0</v>
      </c>
      <c r="T74">
        <v>0</v>
      </c>
      <c r="U74">
        <v>24.81</v>
      </c>
      <c r="V74">
        <v>2.9600000000000004</v>
      </c>
      <c r="W74">
        <v>9.6528044173205476</v>
      </c>
      <c r="X74">
        <v>42.480000000000004</v>
      </c>
      <c r="Y74">
        <v>0</v>
      </c>
      <c r="Z74">
        <v>5.7957954545454546</v>
      </c>
      <c r="AA74">
        <v>12.484767932489451</v>
      </c>
      <c r="AB74">
        <v>11.705438859714928</v>
      </c>
      <c r="AC74">
        <v>8.6092681011465366</v>
      </c>
      <c r="AD74">
        <v>11.152653292959881</v>
      </c>
      <c r="AE74">
        <v>14.641117335352005</v>
      </c>
      <c r="AF74">
        <v>2.9206896551724135</v>
      </c>
      <c r="AG74">
        <v>12.403924000000002</v>
      </c>
      <c r="AH74">
        <v>41.571457233368534</v>
      </c>
      <c r="AI74">
        <v>0</v>
      </c>
      <c r="AJ74">
        <v>0</v>
      </c>
      <c r="AK74">
        <v>15.409408195429471</v>
      </c>
      <c r="AL74">
        <v>0</v>
      </c>
      <c r="AM74">
        <v>3.1234958739684919</v>
      </c>
      <c r="AN74">
        <v>0</v>
      </c>
      <c r="AO74">
        <v>0</v>
      </c>
      <c r="AP74">
        <v>2.2764560000000005</v>
      </c>
      <c r="AQ74">
        <v>18.437138095238094</v>
      </c>
      <c r="AR74">
        <v>0.49086956521739133</v>
      </c>
      <c r="AS74">
        <v>1.352963871543265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563.52824788346652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2.5099999999999998</v>
      </c>
      <c r="L75">
        <v>204.69</v>
      </c>
      <c r="M75">
        <v>27.26</v>
      </c>
      <c r="N75">
        <v>35.18</v>
      </c>
      <c r="O75">
        <v>0</v>
      </c>
      <c r="P75">
        <v>41.37</v>
      </c>
      <c r="Q75">
        <v>3.9330860604557283</v>
      </c>
      <c r="R75">
        <v>6.9</v>
      </c>
      <c r="S75">
        <v>0</v>
      </c>
      <c r="T75">
        <v>0</v>
      </c>
      <c r="U75">
        <v>24.81</v>
      </c>
      <c r="V75">
        <v>2.9600000000000004</v>
      </c>
      <c r="W75">
        <v>9.6528044173205476</v>
      </c>
      <c r="X75">
        <v>42.480000000000004</v>
      </c>
      <c r="Y75">
        <v>0</v>
      </c>
      <c r="Z75">
        <v>5.7957954545454546</v>
      </c>
      <c r="AA75">
        <v>12.484767932489451</v>
      </c>
      <c r="AB75">
        <v>11.705438859714928</v>
      </c>
      <c r="AC75">
        <v>8.6092681011465366</v>
      </c>
      <c r="AD75">
        <v>11.152653292959881</v>
      </c>
      <c r="AE75">
        <v>14.641117335352005</v>
      </c>
      <c r="AF75">
        <v>2.9206896551724135</v>
      </c>
      <c r="AG75">
        <v>12.403924000000002</v>
      </c>
      <c r="AH75">
        <v>41.571457233368534</v>
      </c>
      <c r="AI75">
        <v>0</v>
      </c>
      <c r="AJ75">
        <v>0</v>
      </c>
      <c r="AK75">
        <v>15.409408195429471</v>
      </c>
      <c r="AL75">
        <v>0</v>
      </c>
      <c r="AM75">
        <v>3.1234958739684919</v>
      </c>
      <c r="AN75">
        <v>0</v>
      </c>
      <c r="AO75">
        <v>0</v>
      </c>
      <c r="AP75">
        <v>2.2764560000000005</v>
      </c>
      <c r="AQ75">
        <v>18.437138095238094</v>
      </c>
      <c r="AR75">
        <v>0.49086956521739133</v>
      </c>
      <c r="AS75">
        <v>1.352963871543265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564.1213339439222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2.5099999999999998</v>
      </c>
      <c r="L76">
        <v>204.69</v>
      </c>
      <c r="M76">
        <v>27.26</v>
      </c>
      <c r="N76">
        <v>35.18</v>
      </c>
      <c r="O76">
        <v>0</v>
      </c>
      <c r="P76">
        <v>41.37</v>
      </c>
      <c r="Q76">
        <v>4.28</v>
      </c>
      <c r="R76">
        <v>6.9</v>
      </c>
      <c r="S76">
        <v>0</v>
      </c>
      <c r="T76">
        <v>0</v>
      </c>
      <c r="U76">
        <v>24.81</v>
      </c>
      <c r="V76">
        <v>5.3669331810394061</v>
      </c>
      <c r="W76">
        <v>9.6528044173205476</v>
      </c>
      <c r="X76">
        <v>42.480000000000004</v>
      </c>
      <c r="Y76">
        <v>0</v>
      </c>
      <c r="Z76">
        <v>5.7957954545454546</v>
      </c>
      <c r="AA76">
        <v>12.484767932489451</v>
      </c>
      <c r="AB76">
        <v>11.705438859714928</v>
      </c>
      <c r="AC76">
        <v>8.6092681011465366</v>
      </c>
      <c r="AD76">
        <v>11.152653292959881</v>
      </c>
      <c r="AE76">
        <v>14.641117335352005</v>
      </c>
      <c r="AF76">
        <v>2.9206896551724135</v>
      </c>
      <c r="AG76">
        <v>12.403924000000002</v>
      </c>
      <c r="AH76">
        <v>41.571457233368534</v>
      </c>
      <c r="AI76">
        <v>0</v>
      </c>
      <c r="AJ76">
        <v>0</v>
      </c>
      <c r="AK76">
        <v>15.409408195429471</v>
      </c>
      <c r="AL76">
        <v>0</v>
      </c>
      <c r="AM76">
        <v>3.1234958739684919</v>
      </c>
      <c r="AN76">
        <v>0</v>
      </c>
      <c r="AO76">
        <v>0</v>
      </c>
      <c r="AP76">
        <v>2.2764560000000005</v>
      </c>
      <c r="AQ76">
        <v>18.437138095238094</v>
      </c>
      <c r="AR76">
        <v>0.49086956521739133</v>
      </c>
      <c r="AS76">
        <v>5.5775245316681534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571.0997417246308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2.5099999999999998</v>
      </c>
      <c r="L77">
        <v>204.69</v>
      </c>
      <c r="M77">
        <v>27.26</v>
      </c>
      <c r="N77">
        <v>35.18</v>
      </c>
      <c r="O77">
        <v>0</v>
      </c>
      <c r="P77">
        <v>41.37</v>
      </c>
      <c r="Q77">
        <v>4.38</v>
      </c>
      <c r="R77">
        <v>12.56</v>
      </c>
      <c r="S77">
        <v>0</v>
      </c>
      <c r="T77">
        <v>0</v>
      </c>
      <c r="U77">
        <v>24.81</v>
      </c>
      <c r="V77">
        <v>5.3969300739056285</v>
      </c>
      <c r="W77">
        <v>9.6528044173205476</v>
      </c>
      <c r="X77">
        <v>42.480000000000004</v>
      </c>
      <c r="Y77">
        <v>0</v>
      </c>
      <c r="Z77">
        <v>5.7957954545454546</v>
      </c>
      <c r="AA77">
        <v>12.484767932489451</v>
      </c>
      <c r="AB77">
        <v>11.705438859714928</v>
      </c>
      <c r="AC77">
        <v>8.6092681011465366</v>
      </c>
      <c r="AD77">
        <v>11.152653292959881</v>
      </c>
      <c r="AE77">
        <v>14.641117335352005</v>
      </c>
      <c r="AF77">
        <v>2.9206896551724135</v>
      </c>
      <c r="AG77">
        <v>12.403924000000002</v>
      </c>
      <c r="AH77">
        <v>41.571457233368534</v>
      </c>
      <c r="AI77">
        <v>0</v>
      </c>
      <c r="AJ77">
        <v>0</v>
      </c>
      <c r="AK77">
        <v>15.409408195429471</v>
      </c>
      <c r="AL77">
        <v>0</v>
      </c>
      <c r="AM77">
        <v>3.1234958739684919</v>
      </c>
      <c r="AN77">
        <v>0</v>
      </c>
      <c r="AO77">
        <v>0</v>
      </c>
      <c r="AP77">
        <v>2.2764560000000005</v>
      </c>
      <c r="AQ77">
        <v>18.437138095238094</v>
      </c>
      <c r="AR77">
        <v>0.81607065217391306</v>
      </c>
      <c r="AS77">
        <v>5.5775245316681534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577.21493970445363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2.5099999999999998</v>
      </c>
      <c r="L78">
        <v>204.69</v>
      </c>
      <c r="M78">
        <v>27.26</v>
      </c>
      <c r="N78">
        <v>35.18</v>
      </c>
      <c r="O78">
        <v>0</v>
      </c>
      <c r="P78">
        <v>41.37</v>
      </c>
      <c r="Q78">
        <v>4.1100000000000003</v>
      </c>
      <c r="R78">
        <v>6.9</v>
      </c>
      <c r="S78">
        <v>0</v>
      </c>
      <c r="T78">
        <v>0</v>
      </c>
      <c r="U78">
        <v>24.81</v>
      </c>
      <c r="V78">
        <v>5.3969300739056285</v>
      </c>
      <c r="W78">
        <v>9.6528044173205476</v>
      </c>
      <c r="X78">
        <v>42.480000000000004</v>
      </c>
      <c r="Y78">
        <v>0</v>
      </c>
      <c r="Z78">
        <v>5.7957954545454546</v>
      </c>
      <c r="AA78">
        <v>12.484767932489451</v>
      </c>
      <c r="AB78">
        <v>11.705438859714928</v>
      </c>
      <c r="AC78">
        <v>8.6092681011465366</v>
      </c>
      <c r="AD78">
        <v>11.152653292959881</v>
      </c>
      <c r="AE78">
        <v>14.641117335352005</v>
      </c>
      <c r="AF78">
        <v>2.9206896551724135</v>
      </c>
      <c r="AG78">
        <v>12.403924000000002</v>
      </c>
      <c r="AH78">
        <v>41.571457233368534</v>
      </c>
      <c r="AI78">
        <v>0.75481225451688927</v>
      </c>
      <c r="AJ78">
        <v>0</v>
      </c>
      <c r="AK78">
        <v>15.409408195429471</v>
      </c>
      <c r="AL78">
        <v>0</v>
      </c>
      <c r="AM78">
        <v>3.1234958739684919</v>
      </c>
      <c r="AN78">
        <v>0</v>
      </c>
      <c r="AO78">
        <v>0</v>
      </c>
      <c r="AP78">
        <v>2.2764560000000005</v>
      </c>
      <c r="AQ78">
        <v>18.437138095238094</v>
      </c>
      <c r="AR78">
        <v>11.609065217391306</v>
      </c>
      <c r="AS78">
        <v>5.5775245316681534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582.83274652418788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2.5099999999999998</v>
      </c>
      <c r="L79">
        <v>204.69</v>
      </c>
      <c r="M79">
        <v>27.26</v>
      </c>
      <c r="N79">
        <v>35.18</v>
      </c>
      <c r="O79">
        <v>0</v>
      </c>
      <c r="P79">
        <v>41.37</v>
      </c>
      <c r="Q79">
        <v>4.1100000000000003</v>
      </c>
      <c r="R79">
        <v>6.9</v>
      </c>
      <c r="S79">
        <v>0</v>
      </c>
      <c r="T79">
        <v>0</v>
      </c>
      <c r="U79">
        <v>24.81</v>
      </c>
      <c r="V79">
        <v>5.3969300739056285</v>
      </c>
      <c r="W79">
        <v>9.6528044173205476</v>
      </c>
      <c r="X79">
        <v>42.480000000000004</v>
      </c>
      <c r="Y79">
        <v>0</v>
      </c>
      <c r="Z79">
        <v>5.7957954545454546</v>
      </c>
      <c r="AA79">
        <v>12.484767932489451</v>
      </c>
      <c r="AB79">
        <v>7.7933983495873953</v>
      </c>
      <c r="AC79">
        <v>8.6092681011465366</v>
      </c>
      <c r="AD79">
        <v>11.152653292959881</v>
      </c>
      <c r="AE79">
        <v>14.641117335352005</v>
      </c>
      <c r="AF79">
        <v>2.9206896551724135</v>
      </c>
      <c r="AG79">
        <v>12.403924000000002</v>
      </c>
      <c r="AH79">
        <v>41.571457233368534</v>
      </c>
      <c r="AI79">
        <v>1.8839622937941869</v>
      </c>
      <c r="AJ79">
        <v>0</v>
      </c>
      <c r="AK79">
        <v>15.409408195429471</v>
      </c>
      <c r="AL79">
        <v>0</v>
      </c>
      <c r="AM79">
        <v>3.1234958739684919</v>
      </c>
      <c r="AN79">
        <v>0</v>
      </c>
      <c r="AO79">
        <v>0</v>
      </c>
      <c r="AP79">
        <v>2.2764560000000005</v>
      </c>
      <c r="AQ79">
        <v>18.437138095238094</v>
      </c>
      <c r="AR79">
        <v>11.609065217391306</v>
      </c>
      <c r="AS79">
        <v>5.5775245316681534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580.04985605333763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2.5099999999999998</v>
      </c>
      <c r="L80">
        <v>204.69</v>
      </c>
      <c r="M80">
        <v>27.26</v>
      </c>
      <c r="N80">
        <v>35.18</v>
      </c>
      <c r="O80">
        <v>0</v>
      </c>
      <c r="P80">
        <v>41.37</v>
      </c>
      <c r="Q80">
        <v>4.1100000000000003</v>
      </c>
      <c r="R80">
        <v>6.9</v>
      </c>
      <c r="S80">
        <v>0</v>
      </c>
      <c r="T80">
        <v>0</v>
      </c>
      <c r="U80">
        <v>24.81</v>
      </c>
      <c r="V80">
        <v>5.3969300739056285</v>
      </c>
      <c r="W80">
        <v>9.6528044173205476</v>
      </c>
      <c r="X80">
        <v>42.480000000000004</v>
      </c>
      <c r="Y80">
        <v>0</v>
      </c>
      <c r="Z80">
        <v>5.7957954545454546</v>
      </c>
      <c r="AA80">
        <v>12.484767932489451</v>
      </c>
      <c r="AB80">
        <v>7.7933983495873953</v>
      </c>
      <c r="AC80">
        <v>8.6092681011465366</v>
      </c>
      <c r="AD80">
        <v>11.152653292959881</v>
      </c>
      <c r="AE80">
        <v>14.641117335352005</v>
      </c>
      <c r="AF80">
        <v>2.9206896551724135</v>
      </c>
      <c r="AG80">
        <v>12.403924000000002</v>
      </c>
      <c r="AH80">
        <v>41.571457233368534</v>
      </c>
      <c r="AI80">
        <v>9.8064226237234884</v>
      </c>
      <c r="AJ80">
        <v>0</v>
      </c>
      <c r="AK80">
        <v>15.409408195429471</v>
      </c>
      <c r="AL80">
        <v>0</v>
      </c>
      <c r="AM80">
        <v>3.1234958739684919</v>
      </c>
      <c r="AN80">
        <v>0</v>
      </c>
      <c r="AO80">
        <v>0</v>
      </c>
      <c r="AP80">
        <v>2.2764560000000005</v>
      </c>
      <c r="AQ80">
        <v>18.437138095238094</v>
      </c>
      <c r="AR80">
        <v>0.81607065217391306</v>
      </c>
      <c r="AS80">
        <v>5.5775245316681534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577.17932181804963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2.5099999999999998</v>
      </c>
      <c r="L81">
        <v>204.69</v>
      </c>
      <c r="M81">
        <v>27.26</v>
      </c>
      <c r="N81">
        <v>35.18</v>
      </c>
      <c r="O81">
        <v>0</v>
      </c>
      <c r="P81">
        <v>41.37</v>
      </c>
      <c r="Q81">
        <v>4.1100000000000003</v>
      </c>
      <c r="R81">
        <v>6.9</v>
      </c>
      <c r="S81">
        <v>0</v>
      </c>
      <c r="T81">
        <v>0</v>
      </c>
      <c r="U81">
        <v>24.81</v>
      </c>
      <c r="V81">
        <v>3.2279634300126103</v>
      </c>
      <c r="W81">
        <v>9.6528044173205476</v>
      </c>
      <c r="X81">
        <v>42.480000000000004</v>
      </c>
      <c r="Y81">
        <v>0</v>
      </c>
      <c r="Z81">
        <v>0.32522727272727275</v>
      </c>
      <c r="AA81">
        <v>12.484767932489451</v>
      </c>
      <c r="AB81">
        <v>0</v>
      </c>
      <c r="AC81">
        <v>5.7343984608135701</v>
      </c>
      <c r="AD81">
        <v>8.1397494322482977</v>
      </c>
      <c r="AE81">
        <v>14.641117335352005</v>
      </c>
      <c r="AF81">
        <v>2.6261663286004056</v>
      </c>
      <c r="AG81">
        <v>12.403924000000002</v>
      </c>
      <c r="AH81">
        <v>34.643903695881733</v>
      </c>
      <c r="AI81">
        <v>9.8064226237234884</v>
      </c>
      <c r="AJ81">
        <v>0</v>
      </c>
      <c r="AK81">
        <v>15.409408195429471</v>
      </c>
      <c r="AL81">
        <v>0</v>
      </c>
      <c r="AM81">
        <v>1.561747936984246</v>
      </c>
      <c r="AN81">
        <v>0</v>
      </c>
      <c r="AO81">
        <v>0</v>
      </c>
      <c r="AP81">
        <v>2.2764560000000005</v>
      </c>
      <c r="AQ81">
        <v>18.437138095238094</v>
      </c>
      <c r="AR81">
        <v>0.49086956521739133</v>
      </c>
      <c r="AS81">
        <v>5.5775245316681534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546.74958925370686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2.5099999999999998</v>
      </c>
      <c r="L82">
        <v>204.69</v>
      </c>
      <c r="M82">
        <v>27.26</v>
      </c>
      <c r="N82">
        <v>35.18</v>
      </c>
      <c r="O82">
        <v>0</v>
      </c>
      <c r="P82">
        <v>41.37</v>
      </c>
      <c r="Q82">
        <v>4.1100000000000003</v>
      </c>
      <c r="R82">
        <v>6.9</v>
      </c>
      <c r="S82">
        <v>0</v>
      </c>
      <c r="T82">
        <v>0</v>
      </c>
      <c r="U82">
        <v>24.81</v>
      </c>
      <c r="V82">
        <v>2.9600000000000004</v>
      </c>
      <c r="W82">
        <v>9.6528044173205476</v>
      </c>
      <c r="X82">
        <v>42.480000000000004</v>
      </c>
      <c r="Y82">
        <v>0</v>
      </c>
      <c r="Z82">
        <v>0</v>
      </c>
      <c r="AA82">
        <v>8.0460801687763723</v>
      </c>
      <c r="AB82">
        <v>0</v>
      </c>
      <c r="AC82">
        <v>2.8687333123920213</v>
      </c>
      <c r="AD82">
        <v>5.3999091597274802</v>
      </c>
      <c r="AE82">
        <v>14.641117335352005</v>
      </c>
      <c r="AF82">
        <v>2.6261663286004056</v>
      </c>
      <c r="AG82">
        <v>12.403924000000002</v>
      </c>
      <c r="AH82">
        <v>27.713282154171068</v>
      </c>
      <c r="AI82">
        <v>9.8064226237234884</v>
      </c>
      <c r="AJ82">
        <v>0</v>
      </c>
      <c r="AK82">
        <v>15.409408195429471</v>
      </c>
      <c r="AL82">
        <v>0</v>
      </c>
      <c r="AM82">
        <v>0</v>
      </c>
      <c r="AN82">
        <v>0</v>
      </c>
      <c r="AO82">
        <v>0</v>
      </c>
      <c r="AP82">
        <v>2.2764560000000005</v>
      </c>
      <c r="AQ82">
        <v>18.437138095238094</v>
      </c>
      <c r="AR82">
        <v>0.49086956521739133</v>
      </c>
      <c r="AS82">
        <v>1.352963871543265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523.39527522749165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2.4900000000000002</v>
      </c>
      <c r="L83">
        <v>204.69</v>
      </c>
      <c r="M83">
        <v>27.26</v>
      </c>
      <c r="N83">
        <v>35.18</v>
      </c>
      <c r="O83">
        <v>0</v>
      </c>
      <c r="P83">
        <v>41.37</v>
      </c>
      <c r="Q83">
        <v>3.3400000000000003</v>
      </c>
      <c r="R83">
        <v>6.9</v>
      </c>
      <c r="S83">
        <v>0</v>
      </c>
      <c r="T83">
        <v>0</v>
      </c>
      <c r="U83">
        <v>24.81</v>
      </c>
      <c r="V83">
        <v>2.9600000000000004</v>
      </c>
      <c r="W83">
        <v>9.6528044173205476</v>
      </c>
      <c r="X83">
        <v>42.480000000000004</v>
      </c>
      <c r="Y83">
        <v>0</v>
      </c>
      <c r="Z83">
        <v>0</v>
      </c>
      <c r="AA83">
        <v>3.5092320675105482</v>
      </c>
      <c r="AB83">
        <v>3.5561215303825953</v>
      </c>
      <c r="AC83">
        <v>2.8687333123920213</v>
      </c>
      <c r="AD83">
        <v>2.6999545798637401</v>
      </c>
      <c r="AE83">
        <v>9.7627903103709315</v>
      </c>
      <c r="AF83">
        <v>2.6261663286004056</v>
      </c>
      <c r="AG83">
        <v>12.403924000000002</v>
      </c>
      <c r="AH83">
        <v>27.713282154171068</v>
      </c>
      <c r="AI83">
        <v>9.8064226237234884</v>
      </c>
      <c r="AJ83">
        <v>0</v>
      </c>
      <c r="AK83">
        <v>15.409408195429471</v>
      </c>
      <c r="AL83">
        <v>0</v>
      </c>
      <c r="AM83">
        <v>0</v>
      </c>
      <c r="AN83">
        <v>0</v>
      </c>
      <c r="AO83">
        <v>0</v>
      </c>
      <c r="AP83">
        <v>2.2764560000000005</v>
      </c>
      <c r="AQ83">
        <v>18.437138095238094</v>
      </c>
      <c r="AR83">
        <v>0.49086956521739133</v>
      </c>
      <c r="AS83">
        <v>1.352963871543265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514.04626705176349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2.4900000000000002</v>
      </c>
      <c r="L84">
        <v>204.69</v>
      </c>
      <c r="M84">
        <v>27.26</v>
      </c>
      <c r="N84">
        <v>35.18</v>
      </c>
      <c r="O84">
        <v>0</v>
      </c>
      <c r="P84">
        <v>41.37</v>
      </c>
      <c r="Q84">
        <v>3.3400000000000003</v>
      </c>
      <c r="R84">
        <v>6.9</v>
      </c>
      <c r="S84">
        <v>0</v>
      </c>
      <c r="T84">
        <v>0</v>
      </c>
      <c r="U84">
        <v>24.81</v>
      </c>
      <c r="V84">
        <v>2.9600000000000004</v>
      </c>
      <c r="W84">
        <v>9.6528044173205476</v>
      </c>
      <c r="X84">
        <v>42.480000000000004</v>
      </c>
      <c r="Y84">
        <v>0</v>
      </c>
      <c r="Z84">
        <v>0</v>
      </c>
      <c r="AA84">
        <v>0</v>
      </c>
      <c r="AB84">
        <v>3.5561215303825953</v>
      </c>
      <c r="AC84">
        <v>2.8687333123920213</v>
      </c>
      <c r="AD84">
        <v>2.6999545798637401</v>
      </c>
      <c r="AE84">
        <v>9.7627903103709315</v>
      </c>
      <c r="AF84">
        <v>2.6261663286004056</v>
      </c>
      <c r="AG84">
        <v>12.403924000000002</v>
      </c>
      <c r="AH84">
        <v>20.785728616684267</v>
      </c>
      <c r="AI84">
        <v>9.8064226237234884</v>
      </c>
      <c r="AJ84">
        <v>0</v>
      </c>
      <c r="AK84">
        <v>15.409408195429471</v>
      </c>
      <c r="AL84">
        <v>0</v>
      </c>
      <c r="AM84">
        <v>0</v>
      </c>
      <c r="AN84">
        <v>0</v>
      </c>
      <c r="AO84">
        <v>0</v>
      </c>
      <c r="AP84">
        <v>2.2764560000000005</v>
      </c>
      <c r="AQ84">
        <v>13.831688888888886</v>
      </c>
      <c r="AR84">
        <v>0.49086956521739133</v>
      </c>
      <c r="AS84">
        <v>1.352963871543265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499.00403224041696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2.4900000000000002</v>
      </c>
      <c r="L85">
        <v>204.69</v>
      </c>
      <c r="M85">
        <v>27.26</v>
      </c>
      <c r="N85">
        <v>35.18</v>
      </c>
      <c r="O85">
        <v>0</v>
      </c>
      <c r="P85">
        <v>41.37</v>
      </c>
      <c r="Q85">
        <v>3.3400000000000003</v>
      </c>
      <c r="R85">
        <v>6.9</v>
      </c>
      <c r="S85">
        <v>0</v>
      </c>
      <c r="T85">
        <v>0</v>
      </c>
      <c r="U85">
        <v>24.81</v>
      </c>
      <c r="V85">
        <v>2.9600000000000004</v>
      </c>
      <c r="W85">
        <v>9.6528044173205476</v>
      </c>
      <c r="X85">
        <v>42.480000000000004</v>
      </c>
      <c r="Y85">
        <v>0</v>
      </c>
      <c r="Z85">
        <v>0</v>
      </c>
      <c r="AA85">
        <v>0</v>
      </c>
      <c r="AB85">
        <v>3.5561215303825953</v>
      </c>
      <c r="AC85">
        <v>2.8687333123920213</v>
      </c>
      <c r="AD85">
        <v>2.6999545798637401</v>
      </c>
      <c r="AE85">
        <v>9.7627903103709315</v>
      </c>
      <c r="AF85">
        <v>2.6261663286004056</v>
      </c>
      <c r="AG85">
        <v>12.403924000000002</v>
      </c>
      <c r="AH85">
        <v>13.858175079197467</v>
      </c>
      <c r="AI85">
        <v>9.8064226237234884</v>
      </c>
      <c r="AJ85">
        <v>0</v>
      </c>
      <c r="AK85">
        <v>15.409408195429471</v>
      </c>
      <c r="AL85">
        <v>0</v>
      </c>
      <c r="AM85">
        <v>0</v>
      </c>
      <c r="AN85">
        <v>0</v>
      </c>
      <c r="AO85">
        <v>0</v>
      </c>
      <c r="AP85">
        <v>2.0893080000000004</v>
      </c>
      <c r="AQ85">
        <v>13.831688888888886</v>
      </c>
      <c r="AR85">
        <v>0.49086956521739133</v>
      </c>
      <c r="AS85">
        <v>1.352963871543265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491.88933070293018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2.48</v>
      </c>
      <c r="L86">
        <v>204.68863774476705</v>
      </c>
      <c r="M86">
        <v>27.26</v>
      </c>
      <c r="N86">
        <v>35.18</v>
      </c>
      <c r="O86">
        <v>0</v>
      </c>
      <c r="P86">
        <v>41.37</v>
      </c>
      <c r="Q86">
        <v>3.3400000000000003</v>
      </c>
      <c r="R86">
        <v>6.9</v>
      </c>
      <c r="S86">
        <v>0</v>
      </c>
      <c r="T86">
        <v>0</v>
      </c>
      <c r="U86">
        <v>24.81</v>
      </c>
      <c r="V86">
        <v>2.9600000000000004</v>
      </c>
      <c r="W86">
        <v>9.6528044173205476</v>
      </c>
      <c r="X86">
        <v>42.480000000000004</v>
      </c>
      <c r="Y86">
        <v>0</v>
      </c>
      <c r="Z86">
        <v>0</v>
      </c>
      <c r="AA86">
        <v>0</v>
      </c>
      <c r="AB86">
        <v>3.5561215303825953</v>
      </c>
      <c r="AC86">
        <v>2.8687333123920213</v>
      </c>
      <c r="AD86">
        <v>2.6999545798637401</v>
      </c>
      <c r="AE86">
        <v>9.7627903103709315</v>
      </c>
      <c r="AF86">
        <v>2.6261663286004056</v>
      </c>
      <c r="AG86">
        <v>12.403924000000002</v>
      </c>
      <c r="AH86">
        <v>6.4520128827877512</v>
      </c>
      <c r="AI86">
        <v>1.5065561665357423</v>
      </c>
      <c r="AJ86">
        <v>0</v>
      </c>
      <c r="AK86">
        <v>15.409408195429471</v>
      </c>
      <c r="AL86">
        <v>0</v>
      </c>
      <c r="AM86">
        <v>0</v>
      </c>
      <c r="AN86">
        <v>0</v>
      </c>
      <c r="AO86">
        <v>0</v>
      </c>
      <c r="AP86">
        <v>2.0893080000000004</v>
      </c>
      <c r="AQ86">
        <v>13.831688888888886</v>
      </c>
      <c r="AR86">
        <v>0.49086956521739133</v>
      </c>
      <c r="AS86">
        <v>1.352963871543265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476.17193979409973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2.48</v>
      </c>
      <c r="L87">
        <v>204.68863774476705</v>
      </c>
      <c r="M87">
        <v>27.26</v>
      </c>
      <c r="N87">
        <v>35.18</v>
      </c>
      <c r="O87">
        <v>0</v>
      </c>
      <c r="P87">
        <v>41.37</v>
      </c>
      <c r="Q87">
        <v>3.34</v>
      </c>
      <c r="R87">
        <v>6.9</v>
      </c>
      <c r="S87">
        <v>0</v>
      </c>
      <c r="T87">
        <v>0</v>
      </c>
      <c r="U87">
        <v>24.81</v>
      </c>
      <c r="V87">
        <v>2.9600000000000004</v>
      </c>
      <c r="W87">
        <v>9.6528044173205476</v>
      </c>
      <c r="X87">
        <v>42.480000000000004</v>
      </c>
      <c r="Y87">
        <v>0</v>
      </c>
      <c r="Z87">
        <v>0</v>
      </c>
      <c r="AA87">
        <v>0</v>
      </c>
      <c r="AB87">
        <v>3.5561215303825953</v>
      </c>
      <c r="AC87">
        <v>2.8687333123920213</v>
      </c>
      <c r="AD87">
        <v>2.6999545798637401</v>
      </c>
      <c r="AE87">
        <v>9.7627903103709315</v>
      </c>
      <c r="AF87">
        <v>2.6261663286004056</v>
      </c>
      <c r="AG87">
        <v>12.403924000000002</v>
      </c>
      <c r="AH87">
        <v>6.4520128827877512</v>
      </c>
      <c r="AI87">
        <v>0.75481225451688927</v>
      </c>
      <c r="AJ87">
        <v>0</v>
      </c>
      <c r="AK87">
        <v>15.409408195429471</v>
      </c>
      <c r="AL87">
        <v>0</v>
      </c>
      <c r="AM87">
        <v>0</v>
      </c>
      <c r="AN87">
        <v>0</v>
      </c>
      <c r="AO87">
        <v>0</v>
      </c>
      <c r="AP87">
        <v>1.8960240000000004</v>
      </c>
      <c r="AQ87">
        <v>8.8488444444444436</v>
      </c>
      <c r="AR87">
        <v>0.81607065217391306</v>
      </c>
      <c r="AS87">
        <v>1.352963871543265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470.56926852459293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2.48</v>
      </c>
      <c r="L88">
        <v>204.68863774476705</v>
      </c>
      <c r="M88">
        <v>27.26</v>
      </c>
      <c r="N88">
        <v>35.18</v>
      </c>
      <c r="O88">
        <v>0</v>
      </c>
      <c r="P88">
        <v>41.37</v>
      </c>
      <c r="Q88">
        <v>3.34</v>
      </c>
      <c r="R88">
        <v>6.9</v>
      </c>
      <c r="S88">
        <v>0</v>
      </c>
      <c r="T88">
        <v>0</v>
      </c>
      <c r="U88">
        <v>24.81</v>
      </c>
      <c r="V88">
        <v>2.9600000000000004</v>
      </c>
      <c r="W88">
        <v>9.6528044173205476</v>
      </c>
      <c r="X88">
        <v>42.480000000000004</v>
      </c>
      <c r="Y88">
        <v>0</v>
      </c>
      <c r="Z88">
        <v>0</v>
      </c>
      <c r="AA88">
        <v>0</v>
      </c>
      <c r="AB88">
        <v>3.5561215303825953</v>
      </c>
      <c r="AC88">
        <v>2.8687333123920213</v>
      </c>
      <c r="AD88">
        <v>2.6999545798637401</v>
      </c>
      <c r="AE88">
        <v>9.7627903103709315</v>
      </c>
      <c r="AF88">
        <v>2.6261663286004056</v>
      </c>
      <c r="AG88">
        <v>12.403924000000002</v>
      </c>
      <c r="AH88">
        <v>6.4520128827877512</v>
      </c>
      <c r="AI88">
        <v>0</v>
      </c>
      <c r="AJ88">
        <v>0</v>
      </c>
      <c r="AK88">
        <v>15.409408195429471</v>
      </c>
      <c r="AL88">
        <v>0</v>
      </c>
      <c r="AM88">
        <v>0</v>
      </c>
      <c r="AN88">
        <v>0</v>
      </c>
      <c r="AO88">
        <v>0</v>
      </c>
      <c r="AP88">
        <v>1.8960240000000004</v>
      </c>
      <c r="AQ88">
        <v>8.8488444444444436</v>
      </c>
      <c r="AR88">
        <v>11.609065217391306</v>
      </c>
      <c r="AS88">
        <v>1.352963871543265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480.60745083529349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2.48</v>
      </c>
      <c r="L89">
        <v>204.68863774476705</v>
      </c>
      <c r="M89">
        <v>27.26</v>
      </c>
      <c r="N89">
        <v>35.18</v>
      </c>
      <c r="O89">
        <v>0</v>
      </c>
      <c r="P89">
        <v>41.37</v>
      </c>
      <c r="Q89">
        <v>3.3400000000000003</v>
      </c>
      <c r="R89">
        <v>6.9</v>
      </c>
      <c r="S89">
        <v>0</v>
      </c>
      <c r="T89">
        <v>0</v>
      </c>
      <c r="U89">
        <v>24.81</v>
      </c>
      <c r="V89">
        <v>2.9600000000000004</v>
      </c>
      <c r="W89">
        <v>9.6528044173205476</v>
      </c>
      <c r="X89">
        <v>42.480000000000004</v>
      </c>
      <c r="Y89">
        <v>0</v>
      </c>
      <c r="Z89">
        <v>0</v>
      </c>
      <c r="AA89">
        <v>0</v>
      </c>
      <c r="AB89">
        <v>3.5561215303825953</v>
      </c>
      <c r="AC89">
        <v>0</v>
      </c>
      <c r="AD89">
        <v>2.6999545798637401</v>
      </c>
      <c r="AE89">
        <v>9.7627903103709315</v>
      </c>
      <c r="AF89">
        <v>2.6261663286004056</v>
      </c>
      <c r="AG89">
        <v>12.403924000000002</v>
      </c>
      <c r="AH89">
        <v>6.4520128827877512</v>
      </c>
      <c r="AI89">
        <v>0</v>
      </c>
      <c r="AJ89">
        <v>0</v>
      </c>
      <c r="AK89">
        <v>15.409408195429471</v>
      </c>
      <c r="AL89">
        <v>0</v>
      </c>
      <c r="AM89">
        <v>0</v>
      </c>
      <c r="AN89">
        <v>0</v>
      </c>
      <c r="AO89">
        <v>0</v>
      </c>
      <c r="AP89">
        <v>1.8960240000000004</v>
      </c>
      <c r="AQ89">
        <v>8.8488444444444436</v>
      </c>
      <c r="AR89">
        <v>11.609065217391306</v>
      </c>
      <c r="AS89">
        <v>1.352963871543265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477.73871752290148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2.4799999999999995</v>
      </c>
      <c r="L90">
        <v>204.68863774476705</v>
      </c>
      <c r="M90">
        <v>27.26</v>
      </c>
      <c r="N90">
        <v>35.18</v>
      </c>
      <c r="O90">
        <v>0</v>
      </c>
      <c r="P90">
        <v>41.37</v>
      </c>
      <c r="Q90">
        <v>3.3400000000000003</v>
      </c>
      <c r="R90">
        <v>6.9</v>
      </c>
      <c r="S90">
        <v>0</v>
      </c>
      <c r="T90">
        <v>0</v>
      </c>
      <c r="U90">
        <v>24.81</v>
      </c>
      <c r="V90">
        <v>2.9600000000000004</v>
      </c>
      <c r="W90">
        <v>9.6528044173205476</v>
      </c>
      <c r="X90">
        <v>42.480000000000004</v>
      </c>
      <c r="Y90">
        <v>0</v>
      </c>
      <c r="Z90">
        <v>0</v>
      </c>
      <c r="AA90">
        <v>0</v>
      </c>
      <c r="AB90">
        <v>3.5561215303825953</v>
      </c>
      <c r="AC90">
        <v>0</v>
      </c>
      <c r="AD90">
        <v>2.6999545798637401</v>
      </c>
      <c r="AE90">
        <v>9.7627903103709315</v>
      </c>
      <c r="AF90">
        <v>2.6261663286004056</v>
      </c>
      <c r="AG90">
        <v>12.403924000000002</v>
      </c>
      <c r="AH90">
        <v>6.4520128827877512</v>
      </c>
      <c r="AI90">
        <v>0</v>
      </c>
      <c r="AJ90">
        <v>0</v>
      </c>
      <c r="AK90">
        <v>15.409408195429471</v>
      </c>
      <c r="AL90">
        <v>0</v>
      </c>
      <c r="AM90">
        <v>0</v>
      </c>
      <c r="AN90">
        <v>0</v>
      </c>
      <c r="AO90">
        <v>0</v>
      </c>
      <c r="AP90">
        <v>1.8960240000000004</v>
      </c>
      <c r="AQ90">
        <v>8.8488444444444436</v>
      </c>
      <c r="AR90">
        <v>0.81607065217391306</v>
      </c>
      <c r="AS90">
        <v>1.352963871543265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466.94572295768404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2.48</v>
      </c>
      <c r="L91">
        <v>204.68798688882819</v>
      </c>
      <c r="M91">
        <v>27.26</v>
      </c>
      <c r="N91">
        <v>35.18</v>
      </c>
      <c r="O91">
        <v>0</v>
      </c>
      <c r="P91">
        <v>41.37</v>
      </c>
      <c r="Q91">
        <v>3.3400000000000003</v>
      </c>
      <c r="R91">
        <v>6.9</v>
      </c>
      <c r="S91">
        <v>0</v>
      </c>
      <c r="T91">
        <v>0</v>
      </c>
      <c r="U91">
        <v>24.81</v>
      </c>
      <c r="V91">
        <v>2.9600000000000004</v>
      </c>
      <c r="W91">
        <v>9.6528044173205476</v>
      </c>
      <c r="X91">
        <v>42.480000000000004</v>
      </c>
      <c r="Y91">
        <v>0</v>
      </c>
      <c r="Z91">
        <v>0</v>
      </c>
      <c r="AA91">
        <v>0</v>
      </c>
      <c r="AB91">
        <v>3.5561215303825953</v>
      </c>
      <c r="AC91">
        <v>0</v>
      </c>
      <c r="AD91">
        <v>2.6999545798637401</v>
      </c>
      <c r="AE91">
        <v>9.7627903103709315</v>
      </c>
      <c r="AF91">
        <v>2.6261663286004056</v>
      </c>
      <c r="AG91">
        <v>12.403924000000002</v>
      </c>
      <c r="AH91">
        <v>6.4520128827877512</v>
      </c>
      <c r="AI91">
        <v>0</v>
      </c>
      <c r="AJ91">
        <v>0</v>
      </c>
      <c r="AK91">
        <v>15.409408195429471</v>
      </c>
      <c r="AL91">
        <v>0</v>
      </c>
      <c r="AM91">
        <v>0</v>
      </c>
      <c r="AN91">
        <v>0</v>
      </c>
      <c r="AO91">
        <v>0</v>
      </c>
      <c r="AP91">
        <v>1.8960240000000004</v>
      </c>
      <c r="AQ91">
        <v>4.6085174603174588</v>
      </c>
      <c r="AR91">
        <v>0.49086956521739133</v>
      </c>
      <c r="AS91">
        <v>1.352963871543265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462.37954403066169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2.48</v>
      </c>
      <c r="L92">
        <v>204.68798688882819</v>
      </c>
      <c r="M92">
        <v>27.26</v>
      </c>
      <c r="N92">
        <v>35.18</v>
      </c>
      <c r="O92">
        <v>0</v>
      </c>
      <c r="P92">
        <v>41.37</v>
      </c>
      <c r="Q92">
        <v>3.3400000000000003</v>
      </c>
      <c r="R92">
        <v>6.9</v>
      </c>
      <c r="S92">
        <v>0</v>
      </c>
      <c r="T92">
        <v>0</v>
      </c>
      <c r="U92">
        <v>24.81</v>
      </c>
      <c r="V92">
        <v>2.9600000000000004</v>
      </c>
      <c r="W92">
        <v>9.6528044173205476</v>
      </c>
      <c r="X92">
        <v>42.480000000000004</v>
      </c>
      <c r="Y92">
        <v>0</v>
      </c>
      <c r="Z92">
        <v>0</v>
      </c>
      <c r="AA92">
        <v>0</v>
      </c>
      <c r="AB92">
        <v>3.5561215303825953</v>
      </c>
      <c r="AC92">
        <v>0</v>
      </c>
      <c r="AD92">
        <v>2.6999545798637401</v>
      </c>
      <c r="AE92">
        <v>9.7627903103709315</v>
      </c>
      <c r="AF92">
        <v>2.6261663286004056</v>
      </c>
      <c r="AG92">
        <v>12.403924000000002</v>
      </c>
      <c r="AH92">
        <v>6.4520128827877512</v>
      </c>
      <c r="AI92">
        <v>0</v>
      </c>
      <c r="AJ92">
        <v>0</v>
      </c>
      <c r="AK92">
        <v>15.409408195429471</v>
      </c>
      <c r="AL92">
        <v>0</v>
      </c>
      <c r="AM92">
        <v>0</v>
      </c>
      <c r="AN92">
        <v>0</v>
      </c>
      <c r="AO92">
        <v>0</v>
      </c>
      <c r="AP92">
        <v>1.8960240000000004</v>
      </c>
      <c r="AQ92">
        <v>4.6085174603174588</v>
      </c>
      <c r="AR92">
        <v>0.49086956521739133</v>
      </c>
      <c r="AS92">
        <v>1.352963871543265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462.37954403066169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2.48</v>
      </c>
      <c r="L93">
        <v>204.68798688882819</v>
      </c>
      <c r="M93">
        <v>27.26</v>
      </c>
      <c r="N93">
        <v>35.18</v>
      </c>
      <c r="O93">
        <v>0</v>
      </c>
      <c r="P93">
        <v>41.37</v>
      </c>
      <c r="Q93">
        <v>3.3400000000000003</v>
      </c>
      <c r="R93">
        <v>6.9</v>
      </c>
      <c r="S93">
        <v>0</v>
      </c>
      <c r="T93">
        <v>0</v>
      </c>
      <c r="U93">
        <v>24.81</v>
      </c>
      <c r="V93">
        <v>2.9600000000000004</v>
      </c>
      <c r="W93">
        <v>9.6528044173205476</v>
      </c>
      <c r="X93">
        <v>42.480000000000004</v>
      </c>
      <c r="Y93">
        <v>0</v>
      </c>
      <c r="Z93">
        <v>0</v>
      </c>
      <c r="AA93">
        <v>0</v>
      </c>
      <c r="AB93">
        <v>3.5561215303825953</v>
      </c>
      <c r="AC93">
        <v>0</v>
      </c>
      <c r="AD93">
        <v>2.6999545798637401</v>
      </c>
      <c r="AE93">
        <v>9.7627903103709315</v>
      </c>
      <c r="AF93">
        <v>2.6261663286004056</v>
      </c>
      <c r="AG93">
        <v>12.403924000000002</v>
      </c>
      <c r="AH93">
        <v>0</v>
      </c>
      <c r="AI93">
        <v>0</v>
      </c>
      <c r="AJ93">
        <v>0</v>
      </c>
      <c r="AK93">
        <v>15.409408195429471</v>
      </c>
      <c r="AL93">
        <v>0</v>
      </c>
      <c r="AM93">
        <v>0</v>
      </c>
      <c r="AN93">
        <v>0</v>
      </c>
      <c r="AO93">
        <v>0</v>
      </c>
      <c r="AP93">
        <v>1.8960240000000004</v>
      </c>
      <c r="AQ93">
        <v>0</v>
      </c>
      <c r="AR93">
        <v>0.49086956521739133</v>
      </c>
      <c r="AS93">
        <v>1.352963871543265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451.31901368755649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2.48</v>
      </c>
      <c r="L94">
        <v>204.68798688882819</v>
      </c>
      <c r="M94">
        <v>27.26</v>
      </c>
      <c r="N94">
        <v>35.18</v>
      </c>
      <c r="O94">
        <v>0</v>
      </c>
      <c r="P94">
        <v>39.986932105868817</v>
      </c>
      <c r="Q94">
        <v>3.3400000000000003</v>
      </c>
      <c r="R94">
        <v>6.9</v>
      </c>
      <c r="S94">
        <v>0</v>
      </c>
      <c r="T94">
        <v>0</v>
      </c>
      <c r="U94">
        <v>24.81</v>
      </c>
      <c r="V94">
        <v>2.9600000000000004</v>
      </c>
      <c r="W94">
        <v>9.6528044173205476</v>
      </c>
      <c r="X94">
        <v>42.480000000000004</v>
      </c>
      <c r="Y94">
        <v>0</v>
      </c>
      <c r="Z94">
        <v>0</v>
      </c>
      <c r="AA94">
        <v>0</v>
      </c>
      <c r="AB94">
        <v>3.5561215303825953</v>
      </c>
      <c r="AC94">
        <v>0</v>
      </c>
      <c r="AD94">
        <v>2.6999545798637401</v>
      </c>
      <c r="AE94">
        <v>9.7627903103709315</v>
      </c>
      <c r="AF94">
        <v>2.6261663286004056</v>
      </c>
      <c r="AG94">
        <v>12.403924000000002</v>
      </c>
      <c r="AH94">
        <v>0</v>
      </c>
      <c r="AI94">
        <v>0</v>
      </c>
      <c r="AJ94">
        <v>0</v>
      </c>
      <c r="AK94">
        <v>15.409408195429471</v>
      </c>
      <c r="AL94">
        <v>0</v>
      </c>
      <c r="AM94">
        <v>0</v>
      </c>
      <c r="AN94">
        <v>0</v>
      </c>
      <c r="AO94">
        <v>0</v>
      </c>
      <c r="AP94">
        <v>1.8960240000000004</v>
      </c>
      <c r="AQ94">
        <v>0</v>
      </c>
      <c r="AR94">
        <v>0.49086956521739133</v>
      </c>
      <c r="AS94">
        <v>1.352963871543265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449.93594579342528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2.48</v>
      </c>
      <c r="L95">
        <v>204.68798688882819</v>
      </c>
      <c r="M95">
        <v>27.26</v>
      </c>
      <c r="N95">
        <v>35.18</v>
      </c>
      <c r="O95">
        <v>0</v>
      </c>
      <c r="P95">
        <v>38.656931989524644</v>
      </c>
      <c r="Q95">
        <v>3.3400000000000003</v>
      </c>
      <c r="R95">
        <v>6.9</v>
      </c>
      <c r="S95">
        <v>0</v>
      </c>
      <c r="T95">
        <v>0</v>
      </c>
      <c r="U95">
        <v>24.81</v>
      </c>
      <c r="V95">
        <v>2.9600000000000004</v>
      </c>
      <c r="W95">
        <v>9.6528044173205476</v>
      </c>
      <c r="X95">
        <v>42.480000000000004</v>
      </c>
      <c r="Y95">
        <v>0</v>
      </c>
      <c r="Z95">
        <v>0</v>
      </c>
      <c r="AA95">
        <v>0</v>
      </c>
      <c r="AB95">
        <v>3.5561215303825953</v>
      </c>
      <c r="AC95">
        <v>0</v>
      </c>
      <c r="AD95">
        <v>2.6999545798637401</v>
      </c>
      <c r="AE95">
        <v>9.7627903103709315</v>
      </c>
      <c r="AF95">
        <v>2.6261663286004056</v>
      </c>
      <c r="AG95">
        <v>12.403924000000002</v>
      </c>
      <c r="AH95">
        <v>0</v>
      </c>
      <c r="AI95">
        <v>0</v>
      </c>
      <c r="AJ95">
        <v>0</v>
      </c>
      <c r="AK95">
        <v>15.409408195429471</v>
      </c>
      <c r="AL95">
        <v>0</v>
      </c>
      <c r="AM95">
        <v>0</v>
      </c>
      <c r="AN95">
        <v>0</v>
      </c>
      <c r="AO95">
        <v>0</v>
      </c>
      <c r="AP95">
        <v>1.8960240000000004</v>
      </c>
      <c r="AQ95">
        <v>0</v>
      </c>
      <c r="AR95">
        <v>0.49086956521739133</v>
      </c>
      <c r="AS95">
        <v>1.352963871543265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448.60594567708114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2.4799999999999995</v>
      </c>
      <c r="L96">
        <v>204.68798688882819</v>
      </c>
      <c r="M96">
        <v>27.26</v>
      </c>
      <c r="N96">
        <v>35.18</v>
      </c>
      <c r="O96">
        <v>0</v>
      </c>
      <c r="P96">
        <v>37.326931612691105</v>
      </c>
      <c r="Q96">
        <v>3.3400000000000003</v>
      </c>
      <c r="R96">
        <v>6.9</v>
      </c>
      <c r="S96">
        <v>0</v>
      </c>
      <c r="T96">
        <v>0</v>
      </c>
      <c r="U96">
        <v>24.81</v>
      </c>
      <c r="V96">
        <v>2.9600000000000004</v>
      </c>
      <c r="W96">
        <v>9.6528044173205476</v>
      </c>
      <c r="X96">
        <v>42.480000000000004</v>
      </c>
      <c r="Y96">
        <v>0</v>
      </c>
      <c r="Z96">
        <v>0</v>
      </c>
      <c r="AA96">
        <v>0</v>
      </c>
      <c r="AB96">
        <v>3.5561215303825953</v>
      </c>
      <c r="AC96">
        <v>0</v>
      </c>
      <c r="AD96">
        <v>2.6999545798637401</v>
      </c>
      <c r="AE96">
        <v>9.7627903103709315</v>
      </c>
      <c r="AF96">
        <v>2.6261663286004056</v>
      </c>
      <c r="AG96">
        <v>12.403924000000002</v>
      </c>
      <c r="AH96">
        <v>0</v>
      </c>
      <c r="AI96">
        <v>0</v>
      </c>
      <c r="AJ96">
        <v>0</v>
      </c>
      <c r="AK96">
        <v>15.409408195429471</v>
      </c>
      <c r="AL96">
        <v>0</v>
      </c>
      <c r="AM96">
        <v>0</v>
      </c>
      <c r="AN96">
        <v>0</v>
      </c>
      <c r="AO96">
        <v>0</v>
      </c>
      <c r="AP96">
        <v>1.8960240000000004</v>
      </c>
      <c r="AQ96">
        <v>0</v>
      </c>
      <c r="AR96">
        <v>0.49086956521739133</v>
      </c>
      <c r="AS96">
        <v>1.352963871543265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447.2759453002476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2.4799999999999995</v>
      </c>
      <c r="L97">
        <v>204.68798688882819</v>
      </c>
      <c r="M97">
        <v>27.26</v>
      </c>
      <c r="N97">
        <v>35.18</v>
      </c>
      <c r="O97">
        <v>0</v>
      </c>
      <c r="P97">
        <v>35.549999999999997</v>
      </c>
      <c r="Q97">
        <v>3.3400000000000003</v>
      </c>
      <c r="R97">
        <v>6.9</v>
      </c>
      <c r="S97">
        <v>0</v>
      </c>
      <c r="T97">
        <v>0</v>
      </c>
      <c r="U97">
        <v>24.81</v>
      </c>
      <c r="V97">
        <v>2.9600000000000004</v>
      </c>
      <c r="W97">
        <v>9.6528044173205476</v>
      </c>
      <c r="X97">
        <v>42.480000000000004</v>
      </c>
      <c r="Y97">
        <v>0</v>
      </c>
      <c r="Z97">
        <v>0</v>
      </c>
      <c r="AA97">
        <v>0</v>
      </c>
      <c r="AB97">
        <v>0.71183795948987227</v>
      </c>
      <c r="AC97">
        <v>0</v>
      </c>
      <c r="AD97">
        <v>2.6999545798637401</v>
      </c>
      <c r="AE97">
        <v>9.7627903103709315</v>
      </c>
      <c r="AF97">
        <v>2.6261663286004056</v>
      </c>
      <c r="AG97">
        <v>12.403924000000002</v>
      </c>
      <c r="AH97">
        <v>0</v>
      </c>
      <c r="AI97">
        <v>0</v>
      </c>
      <c r="AJ97">
        <v>0</v>
      </c>
      <c r="AK97">
        <v>15.409408195429471</v>
      </c>
      <c r="AL97">
        <v>0</v>
      </c>
      <c r="AM97">
        <v>0</v>
      </c>
      <c r="AN97">
        <v>0</v>
      </c>
      <c r="AO97">
        <v>0</v>
      </c>
      <c r="AP97">
        <v>2.2764560000000005</v>
      </c>
      <c r="AQ97">
        <v>0</v>
      </c>
      <c r="AR97">
        <v>0.49086956521739133</v>
      </c>
      <c r="AS97">
        <v>1.352963871543265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443.03516211666374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2.4799999999999995</v>
      </c>
      <c r="L98">
        <v>204.68798688882819</v>
      </c>
      <c r="M98">
        <v>27.26</v>
      </c>
      <c r="N98">
        <v>35.18</v>
      </c>
      <c r="O98">
        <v>0</v>
      </c>
      <c r="P98">
        <v>33.770000000000003</v>
      </c>
      <c r="Q98">
        <v>3.3400000000000003</v>
      </c>
      <c r="R98">
        <v>6.9</v>
      </c>
      <c r="S98">
        <v>0</v>
      </c>
      <c r="T98">
        <v>0</v>
      </c>
      <c r="U98">
        <v>24.81</v>
      </c>
      <c r="V98">
        <v>2.9600000000000004</v>
      </c>
      <c r="W98">
        <v>9.6528044173205476</v>
      </c>
      <c r="X98">
        <v>42.480000000000004</v>
      </c>
      <c r="Y98">
        <v>0</v>
      </c>
      <c r="Z98">
        <v>0</v>
      </c>
      <c r="AA98">
        <v>0</v>
      </c>
      <c r="AB98">
        <v>0.71183795948987227</v>
      </c>
      <c r="AC98">
        <v>0</v>
      </c>
      <c r="AD98">
        <v>2.6999545798637401</v>
      </c>
      <c r="AE98">
        <v>9.7627903103709315</v>
      </c>
      <c r="AF98">
        <v>2.6261663286004056</v>
      </c>
      <c r="AG98">
        <v>12.403924000000002</v>
      </c>
      <c r="AH98">
        <v>0</v>
      </c>
      <c r="AI98">
        <v>0</v>
      </c>
      <c r="AJ98">
        <v>0</v>
      </c>
      <c r="AK98">
        <v>15.409408195429471</v>
      </c>
      <c r="AL98">
        <v>0</v>
      </c>
      <c r="AM98">
        <v>0</v>
      </c>
      <c r="AN98">
        <v>0</v>
      </c>
      <c r="AO98">
        <v>0</v>
      </c>
      <c r="AP98">
        <v>2.2764560000000005</v>
      </c>
      <c r="AQ98">
        <v>0</v>
      </c>
      <c r="AR98">
        <v>0.49086956521739133</v>
      </c>
      <c r="AS98">
        <v>1.352963871543265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441.25516211666371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6.0252499999999924E-2</v>
      </c>
      <c r="L99">
        <f t="shared" si="2"/>
        <v>4.9125435974272191</v>
      </c>
      <c r="M99">
        <f t="shared" si="2"/>
        <v>0.56460250000000045</v>
      </c>
      <c r="N99">
        <f t="shared" si="2"/>
        <v>0.76703999999999928</v>
      </c>
      <c r="O99">
        <f t="shared" si="2"/>
        <v>0</v>
      </c>
      <c r="P99">
        <f t="shared" si="2"/>
        <v>0.86635212161778286</v>
      </c>
      <c r="Q99">
        <f t="shared" si="2"/>
        <v>8.3265771515113829E-2</v>
      </c>
      <c r="R99">
        <f t="shared" si="2"/>
        <v>0.16863999999999971</v>
      </c>
      <c r="S99">
        <f t="shared" si="2"/>
        <v>4.7884663341645891E-3</v>
      </c>
      <c r="T99">
        <f t="shared" si="2"/>
        <v>0</v>
      </c>
      <c r="U99">
        <f t="shared" si="2"/>
        <v>0.59543999999999908</v>
      </c>
      <c r="V99">
        <f t="shared" si="2"/>
        <v>7.4885990700266025E-2</v>
      </c>
      <c r="W99">
        <f t="shared" si="2"/>
        <v>0.20430929217960386</v>
      </c>
      <c r="X99">
        <f t="shared" si="2"/>
        <v>0.77989631015333405</v>
      </c>
      <c r="Y99">
        <f t="shared" si="2"/>
        <v>0</v>
      </c>
      <c r="Z99">
        <f t="shared" si="2"/>
        <v>1.9808181818181819E-2</v>
      </c>
      <c r="AA99">
        <f t="shared" si="2"/>
        <v>3.9785611814345985E-2</v>
      </c>
      <c r="AB99">
        <f t="shared" si="2"/>
        <v>6.3105815828957204E-2</v>
      </c>
      <c r="AC99">
        <f t="shared" si="2"/>
        <v>4.2319952685723243E-2</v>
      </c>
      <c r="AD99">
        <f t="shared" si="2"/>
        <v>8.0747050719152197E-2</v>
      </c>
      <c r="AE99">
        <f t="shared" si="2"/>
        <v>0.21232534859954585</v>
      </c>
      <c r="AF99">
        <f t="shared" si="2"/>
        <v>6.7562423935091404E-2</v>
      </c>
      <c r="AG99">
        <f t="shared" si="2"/>
        <v>0.29769417599999959</v>
      </c>
      <c r="AH99">
        <f t="shared" si="2"/>
        <v>0.30961301525871182</v>
      </c>
      <c r="AI99">
        <f t="shared" si="2"/>
        <v>3.186933935585233E-2</v>
      </c>
      <c r="AJ99">
        <f t="shared" si="2"/>
        <v>0</v>
      </c>
      <c r="AK99">
        <f t="shared" si="2"/>
        <v>0.36982579669030741</v>
      </c>
      <c r="AL99">
        <f t="shared" si="2"/>
        <v>0</v>
      </c>
      <c r="AM99">
        <f t="shared" si="2"/>
        <v>9.3704876219054753E-3</v>
      </c>
      <c r="AN99">
        <f t="shared" si="2"/>
        <v>0</v>
      </c>
      <c r="AO99">
        <f t="shared" si="2"/>
        <v>0</v>
      </c>
      <c r="AP99">
        <f t="shared" si="2"/>
        <v>5.0218558000000031E-2</v>
      </c>
      <c r="AQ99">
        <f t="shared" si="2"/>
        <v>0.13082267857142851</v>
      </c>
      <c r="AR99">
        <f t="shared" si="2"/>
        <v>4.594845923913049E-2</v>
      </c>
      <c r="AS99">
        <f t="shared" si="2"/>
        <v>4.5144814897413073E-2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10.898178260963228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16.649999999999999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16.649999999999999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17.22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18.600000000000001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18.600000000000001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16.79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16.559999999999999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16.559999999999999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19.309999999999999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19.309999999999999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19.309999999999999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19.309999999999999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19.309999999999999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19.309999999999999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19.309999999999999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19.309999999999999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19.309999999999999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19.309999999999999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19.309999999999999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19.309999999999999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19.309999999999999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19.309999999999999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19.309999999999999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19.309999999999999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19.309999999999999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19.309999999999999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19.309999999999999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19.309999999999999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19.309999999999999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19.309999999999999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19.309999999999999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19.309999999999999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19.309999999999999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19.309999999999999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19.309999999999999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19.309999999999999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17.760000000000002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17.760000000000002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19.309999999999999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19.309999999999999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19.309999999999999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19.309999999999999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19.309999999999999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19.309999999999999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19.309999999999999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19.309999999999999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19.309999999999999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19.309999999999999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19.309999999999999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19.309999999999999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19.309999999999999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19.309999999999999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19.309999999999999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19.309999999999999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19.309999999999999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19.309999999999999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19.309999999999999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19.309999999999999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19.309999999999999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19.309999999999999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19.309999999999999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19.309999999999999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19.309999999999999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19.309999999999999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19.309999999999999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19.309999999999999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19.309999999999999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19.309999999999999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19.309999999999999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19.309999999999999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19.309999999999999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19.309999999999999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19.309999999999999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19.309999999999999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19.309999999999999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19.309999999999999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19.309999999999999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19.309999999999999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19.309999999999999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19.309999999999999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19.309999999999999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19.309999999999999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19.309999999999999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16.13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0.44396999999999931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0.44396999999999931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45599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193.1</v>
      </c>
      <c r="L3" s="202">
        <v>9.11</v>
      </c>
      <c r="M3" s="202">
        <v>61.57</v>
      </c>
      <c r="N3" s="202">
        <v>50.36</v>
      </c>
      <c r="O3" s="202">
        <v>71.13</v>
      </c>
      <c r="P3" s="202">
        <v>26.65</v>
      </c>
      <c r="Q3" s="202">
        <v>8.7200000000000006</v>
      </c>
      <c r="R3" s="202">
        <v>17.98</v>
      </c>
      <c r="S3" s="202">
        <v>0</v>
      </c>
      <c r="T3" s="202">
        <v>0</v>
      </c>
      <c r="U3" s="202">
        <v>59.97</v>
      </c>
      <c r="V3" s="202">
        <v>7.72</v>
      </c>
      <c r="W3" s="202">
        <v>14.4</v>
      </c>
      <c r="X3" s="202">
        <v>62.88</v>
      </c>
      <c r="Y3" s="202">
        <v>0</v>
      </c>
      <c r="Z3">
        <v>0</v>
      </c>
      <c r="AA3" s="202">
        <v>15.49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118.41</v>
      </c>
      <c r="AQ3" s="202">
        <v>38.299999999999997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222.06</v>
      </c>
      <c r="L4" s="202">
        <v>9.11</v>
      </c>
      <c r="M4" s="202">
        <v>61.57</v>
      </c>
      <c r="N4" s="202">
        <v>50.36</v>
      </c>
      <c r="O4" s="202">
        <v>71.13</v>
      </c>
      <c r="P4" s="202">
        <v>26.65</v>
      </c>
      <c r="Q4" s="202">
        <v>8.7200000000000006</v>
      </c>
      <c r="R4" s="202">
        <v>17.98</v>
      </c>
      <c r="S4" s="202">
        <v>0</v>
      </c>
      <c r="T4" s="202">
        <v>0</v>
      </c>
      <c r="U4" s="202">
        <v>59.97</v>
      </c>
      <c r="V4" s="202">
        <v>7.72</v>
      </c>
      <c r="W4" s="202">
        <v>14.4</v>
      </c>
      <c r="X4" s="202">
        <v>62.88</v>
      </c>
      <c r="Y4" s="202">
        <v>0</v>
      </c>
      <c r="Z4">
        <v>0</v>
      </c>
      <c r="AA4" s="202">
        <v>15.49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118.41</v>
      </c>
      <c r="AQ4" s="202">
        <v>38.299999999999997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246.02</v>
      </c>
      <c r="L5" s="202">
        <v>9.11</v>
      </c>
      <c r="M5" s="202">
        <v>61.57</v>
      </c>
      <c r="N5" s="202">
        <v>50.36</v>
      </c>
      <c r="O5" s="202">
        <v>71.13</v>
      </c>
      <c r="P5" s="202">
        <v>26.65</v>
      </c>
      <c r="Q5" s="202">
        <v>8.7200000000000006</v>
      </c>
      <c r="R5" s="202">
        <v>17.98</v>
      </c>
      <c r="S5" s="202">
        <v>0</v>
      </c>
      <c r="T5" s="202">
        <v>0</v>
      </c>
      <c r="U5" s="202">
        <v>59.97</v>
      </c>
      <c r="V5" s="202">
        <v>7.72</v>
      </c>
      <c r="W5" s="202">
        <v>14.4</v>
      </c>
      <c r="X5" s="202">
        <v>62.88</v>
      </c>
      <c r="Y5" s="202">
        <v>0</v>
      </c>
      <c r="Z5">
        <v>0</v>
      </c>
      <c r="AA5" s="202">
        <v>15.49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118.41</v>
      </c>
      <c r="AQ5" s="202">
        <v>38.299999999999997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246.02</v>
      </c>
      <c r="L6" s="202">
        <v>9.11</v>
      </c>
      <c r="M6" s="202">
        <v>61.57</v>
      </c>
      <c r="N6" s="202">
        <v>50.36</v>
      </c>
      <c r="O6" s="202">
        <v>71.13</v>
      </c>
      <c r="P6" s="202">
        <v>26.65</v>
      </c>
      <c r="Q6" s="202">
        <v>8.7200000000000006</v>
      </c>
      <c r="R6" s="202">
        <v>17.98</v>
      </c>
      <c r="S6" s="202">
        <v>0</v>
      </c>
      <c r="T6" s="202">
        <v>0</v>
      </c>
      <c r="U6" s="202">
        <v>59.97</v>
      </c>
      <c r="V6" s="202">
        <v>7.72</v>
      </c>
      <c r="W6" s="202">
        <v>14.4</v>
      </c>
      <c r="X6" s="202">
        <v>62.88</v>
      </c>
      <c r="Y6" s="202">
        <v>0</v>
      </c>
      <c r="Z6">
        <v>0</v>
      </c>
      <c r="AA6" s="202">
        <v>15.49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118.41</v>
      </c>
      <c r="AQ6" s="202">
        <v>38.299999999999997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246.02</v>
      </c>
      <c r="L7" s="202">
        <v>9.11</v>
      </c>
      <c r="M7" s="202">
        <v>61.57</v>
      </c>
      <c r="N7" s="202">
        <v>50.36</v>
      </c>
      <c r="O7" s="202">
        <v>71.13</v>
      </c>
      <c r="P7" s="202">
        <v>26.65</v>
      </c>
      <c r="Q7" s="202">
        <v>8.7200000000000006</v>
      </c>
      <c r="R7" s="202">
        <v>17.98</v>
      </c>
      <c r="S7" s="202">
        <v>0</v>
      </c>
      <c r="T7" s="202">
        <v>0</v>
      </c>
      <c r="U7" s="202">
        <v>59.97</v>
      </c>
      <c r="V7" s="202">
        <v>7.72</v>
      </c>
      <c r="W7" s="202">
        <v>14.4</v>
      </c>
      <c r="X7" s="202">
        <v>62.88</v>
      </c>
      <c r="Y7" s="202">
        <v>0</v>
      </c>
      <c r="Z7">
        <v>0</v>
      </c>
      <c r="AA7" s="202">
        <v>15.49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118.41</v>
      </c>
      <c r="AQ7" s="202">
        <v>38.299999999999997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246.02</v>
      </c>
      <c r="L8" s="202">
        <v>9.11</v>
      </c>
      <c r="M8" s="202">
        <v>61.57</v>
      </c>
      <c r="N8" s="202">
        <v>50.36</v>
      </c>
      <c r="O8" s="202">
        <v>71.13</v>
      </c>
      <c r="P8" s="202">
        <v>26.65</v>
      </c>
      <c r="Q8" s="202">
        <v>8.7200000000000006</v>
      </c>
      <c r="R8" s="202">
        <v>17.98</v>
      </c>
      <c r="S8" s="202">
        <v>0</v>
      </c>
      <c r="T8" s="202">
        <v>0</v>
      </c>
      <c r="U8" s="202">
        <v>59.97</v>
      </c>
      <c r="V8" s="202">
        <v>7.72</v>
      </c>
      <c r="W8" s="202">
        <v>14.4</v>
      </c>
      <c r="X8" s="202">
        <v>62.88</v>
      </c>
      <c r="Y8" s="202">
        <v>0</v>
      </c>
      <c r="Z8">
        <v>0</v>
      </c>
      <c r="AA8" s="202">
        <v>15.49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118.41</v>
      </c>
      <c r="AQ8" s="202">
        <v>38.299999999999997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222.06</v>
      </c>
      <c r="L9" s="202">
        <v>9.11</v>
      </c>
      <c r="M9" s="202">
        <v>61.57</v>
      </c>
      <c r="N9" s="202">
        <v>50.36</v>
      </c>
      <c r="O9" s="202">
        <v>71.13</v>
      </c>
      <c r="P9" s="202">
        <v>26.65</v>
      </c>
      <c r="Q9" s="202">
        <v>8.7200000000000006</v>
      </c>
      <c r="R9" s="202">
        <v>17.98</v>
      </c>
      <c r="S9" s="202">
        <v>0</v>
      </c>
      <c r="T9" s="202">
        <v>0</v>
      </c>
      <c r="U9" s="202">
        <v>59.97</v>
      </c>
      <c r="V9" s="202">
        <v>7.72</v>
      </c>
      <c r="W9" s="202">
        <v>14.4</v>
      </c>
      <c r="X9" s="202">
        <v>62.88</v>
      </c>
      <c r="Y9" s="202">
        <v>0</v>
      </c>
      <c r="Z9">
        <v>0</v>
      </c>
      <c r="AA9" s="202">
        <v>15.49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118.41</v>
      </c>
      <c r="AQ9" s="202">
        <v>38.299999999999997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210</v>
      </c>
      <c r="L10" s="202">
        <v>9.11</v>
      </c>
      <c r="M10" s="202">
        <v>61.57</v>
      </c>
      <c r="N10" s="202">
        <v>50.36</v>
      </c>
      <c r="O10" s="202">
        <v>71.13</v>
      </c>
      <c r="P10" s="202">
        <v>26.65</v>
      </c>
      <c r="Q10" s="202">
        <v>8.7200000000000006</v>
      </c>
      <c r="R10" s="202">
        <v>17.98</v>
      </c>
      <c r="S10" s="202">
        <v>0</v>
      </c>
      <c r="T10" s="202">
        <v>0</v>
      </c>
      <c r="U10" s="202">
        <v>59.97</v>
      </c>
      <c r="V10" s="202">
        <v>7.72</v>
      </c>
      <c r="W10" s="202">
        <v>14.4</v>
      </c>
      <c r="X10" s="202">
        <v>62.88</v>
      </c>
      <c r="Y10" s="202">
        <v>0</v>
      </c>
      <c r="Z10">
        <v>0</v>
      </c>
      <c r="AA10" s="202">
        <v>15.49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118.41</v>
      </c>
      <c r="AQ10" s="202">
        <v>38.299999999999997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172.19</v>
      </c>
      <c r="L11" s="202">
        <v>9.11</v>
      </c>
      <c r="M11" s="202">
        <v>61.57</v>
      </c>
      <c r="N11" s="202">
        <v>50.36</v>
      </c>
      <c r="O11" s="202">
        <v>71.13</v>
      </c>
      <c r="P11" s="202">
        <v>26.65</v>
      </c>
      <c r="Q11" s="202">
        <v>8.7200000000000006</v>
      </c>
      <c r="R11" s="202">
        <v>17.98</v>
      </c>
      <c r="S11" s="202">
        <v>0</v>
      </c>
      <c r="T11" s="202">
        <v>0</v>
      </c>
      <c r="U11" s="202">
        <v>59.97</v>
      </c>
      <c r="V11" s="202">
        <v>7.72</v>
      </c>
      <c r="W11" s="202">
        <v>14.4</v>
      </c>
      <c r="X11" s="202">
        <v>62.88</v>
      </c>
      <c r="Y11" s="202">
        <v>0</v>
      </c>
      <c r="Z11">
        <v>0</v>
      </c>
      <c r="AA11" s="202">
        <v>15.49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118.41</v>
      </c>
      <c r="AQ11" s="202">
        <v>38.299999999999997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164.13</v>
      </c>
      <c r="L12" s="202">
        <v>9.11</v>
      </c>
      <c r="M12" s="202">
        <v>61.57</v>
      </c>
      <c r="N12" s="202">
        <v>50.36</v>
      </c>
      <c r="O12" s="202">
        <v>71.13</v>
      </c>
      <c r="P12" s="202">
        <v>26.65</v>
      </c>
      <c r="Q12" s="202">
        <v>8.7200000000000006</v>
      </c>
      <c r="R12" s="202">
        <v>17.98</v>
      </c>
      <c r="S12" s="202">
        <v>0</v>
      </c>
      <c r="T12" s="202">
        <v>0</v>
      </c>
      <c r="U12" s="202">
        <v>59.97</v>
      </c>
      <c r="V12" s="202">
        <v>7.72</v>
      </c>
      <c r="W12" s="202">
        <v>14.4</v>
      </c>
      <c r="X12" s="202">
        <v>62.88</v>
      </c>
      <c r="Y12" s="202">
        <v>0</v>
      </c>
      <c r="Z12">
        <v>0</v>
      </c>
      <c r="AA12" s="202">
        <v>15.49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118.41</v>
      </c>
      <c r="AQ12" s="202">
        <v>38.299999999999997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164.13</v>
      </c>
      <c r="L13" s="202">
        <v>9.11</v>
      </c>
      <c r="M13" s="202">
        <v>61.57</v>
      </c>
      <c r="N13" s="202">
        <v>50.36</v>
      </c>
      <c r="O13" s="202">
        <v>71.13</v>
      </c>
      <c r="P13" s="202">
        <v>26.65</v>
      </c>
      <c r="Q13" s="202">
        <v>8.7200000000000006</v>
      </c>
      <c r="R13" s="202">
        <v>17.98</v>
      </c>
      <c r="S13" s="202">
        <v>1.76</v>
      </c>
      <c r="T13" s="202">
        <v>0</v>
      </c>
      <c r="U13" s="202">
        <v>59.97</v>
      </c>
      <c r="V13" s="202">
        <v>7.72</v>
      </c>
      <c r="W13" s="202">
        <v>13.9</v>
      </c>
      <c r="X13" s="202">
        <v>62.88</v>
      </c>
      <c r="Y13" s="202">
        <v>0</v>
      </c>
      <c r="Z13">
        <v>0</v>
      </c>
      <c r="AA13" s="202">
        <v>15.49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118.41</v>
      </c>
      <c r="AQ13" s="202">
        <v>38.299999999999997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164.13</v>
      </c>
      <c r="L14" s="202">
        <v>9.11</v>
      </c>
      <c r="M14" s="202">
        <v>61.57</v>
      </c>
      <c r="N14" s="202">
        <v>50.36</v>
      </c>
      <c r="O14" s="202">
        <v>71.13</v>
      </c>
      <c r="P14" s="202">
        <v>26.65</v>
      </c>
      <c r="Q14" s="202">
        <v>8.7200000000000006</v>
      </c>
      <c r="R14" s="202">
        <v>17.98</v>
      </c>
      <c r="S14" s="202">
        <v>1.76</v>
      </c>
      <c r="T14" s="202">
        <v>0</v>
      </c>
      <c r="U14" s="202">
        <v>59.97</v>
      </c>
      <c r="V14" s="202">
        <v>7.72</v>
      </c>
      <c r="W14" s="202">
        <v>13.9</v>
      </c>
      <c r="X14" s="202">
        <v>62.88</v>
      </c>
      <c r="Y14" s="202">
        <v>0</v>
      </c>
      <c r="Z14">
        <v>0</v>
      </c>
      <c r="AA14" s="202">
        <v>15.49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118.41</v>
      </c>
      <c r="AQ14" s="202">
        <v>38.299999999999997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164.13</v>
      </c>
      <c r="L15" s="202">
        <v>9.11</v>
      </c>
      <c r="M15" s="202">
        <v>61.57</v>
      </c>
      <c r="N15" s="202">
        <v>50.36</v>
      </c>
      <c r="O15" s="202">
        <v>71.13</v>
      </c>
      <c r="P15" s="202">
        <v>26.65</v>
      </c>
      <c r="Q15" s="202">
        <v>8.7200000000000006</v>
      </c>
      <c r="R15" s="202">
        <v>17.98</v>
      </c>
      <c r="S15" s="202">
        <v>3.03</v>
      </c>
      <c r="T15" s="202">
        <v>0</v>
      </c>
      <c r="U15" s="202">
        <v>59.97</v>
      </c>
      <c r="V15" s="202">
        <v>7.72</v>
      </c>
      <c r="W15" s="202">
        <v>13.9</v>
      </c>
      <c r="X15" s="202">
        <v>62.88</v>
      </c>
      <c r="Y15" s="202">
        <v>0</v>
      </c>
      <c r="Z15">
        <v>0</v>
      </c>
      <c r="AA15" s="202">
        <v>15.49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118.41</v>
      </c>
      <c r="AQ15" s="202">
        <v>38.299999999999997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164.13</v>
      </c>
      <c r="L16" s="202">
        <v>9.11</v>
      </c>
      <c r="M16" s="202">
        <v>61.57</v>
      </c>
      <c r="N16" s="202">
        <v>50.36</v>
      </c>
      <c r="O16" s="202">
        <v>71.13</v>
      </c>
      <c r="P16" s="202">
        <v>26.65</v>
      </c>
      <c r="Q16" s="202">
        <v>8.7200000000000006</v>
      </c>
      <c r="R16" s="202">
        <v>17.98</v>
      </c>
      <c r="S16" s="202">
        <v>3.03</v>
      </c>
      <c r="T16" s="202">
        <v>0</v>
      </c>
      <c r="U16" s="202">
        <v>59.97</v>
      </c>
      <c r="V16" s="202">
        <v>7.72</v>
      </c>
      <c r="W16" s="202">
        <v>13.9</v>
      </c>
      <c r="X16" s="202">
        <v>62.88</v>
      </c>
      <c r="Y16" s="202">
        <v>0</v>
      </c>
      <c r="Z16">
        <v>0</v>
      </c>
      <c r="AA16" s="202">
        <v>15.49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118.41</v>
      </c>
      <c r="AQ16" s="202">
        <v>38.299999999999997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164.13</v>
      </c>
      <c r="L17" s="202">
        <v>9.11</v>
      </c>
      <c r="M17" s="202">
        <v>61.57</v>
      </c>
      <c r="N17" s="202">
        <v>50.36</v>
      </c>
      <c r="O17" s="202">
        <v>71.13</v>
      </c>
      <c r="P17" s="202">
        <v>26.65</v>
      </c>
      <c r="Q17" s="202">
        <v>8.7200000000000006</v>
      </c>
      <c r="R17" s="202">
        <v>17.98</v>
      </c>
      <c r="S17" s="202">
        <v>4.25</v>
      </c>
      <c r="T17" s="202">
        <v>0</v>
      </c>
      <c r="U17" s="202">
        <v>59.97</v>
      </c>
      <c r="V17" s="202">
        <v>7.72</v>
      </c>
      <c r="W17" s="202">
        <v>13.9</v>
      </c>
      <c r="X17" s="202">
        <v>62.88</v>
      </c>
      <c r="Y17" s="202">
        <v>0</v>
      </c>
      <c r="Z17">
        <v>0</v>
      </c>
      <c r="AA17" s="202">
        <v>15.49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118.41</v>
      </c>
      <c r="AQ17" s="202">
        <v>38.299999999999997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164.13</v>
      </c>
      <c r="L18" s="202">
        <v>9.11</v>
      </c>
      <c r="M18" s="202">
        <v>61.57</v>
      </c>
      <c r="N18" s="202">
        <v>50.36</v>
      </c>
      <c r="O18" s="202">
        <v>71.13</v>
      </c>
      <c r="P18" s="202">
        <v>26.65</v>
      </c>
      <c r="Q18" s="202">
        <v>8.7200000000000006</v>
      </c>
      <c r="R18" s="202">
        <v>17.98</v>
      </c>
      <c r="S18" s="202">
        <v>4.25</v>
      </c>
      <c r="T18" s="202">
        <v>0</v>
      </c>
      <c r="U18" s="202">
        <v>59.97</v>
      </c>
      <c r="V18" s="202">
        <v>7.72</v>
      </c>
      <c r="W18" s="202">
        <v>13.9</v>
      </c>
      <c r="X18" s="202">
        <v>62.88</v>
      </c>
      <c r="Y18" s="202">
        <v>0</v>
      </c>
      <c r="Z18">
        <v>0</v>
      </c>
      <c r="AA18" s="202">
        <v>15.49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118.41</v>
      </c>
      <c r="AQ18" s="202">
        <v>38.299999999999997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164.13</v>
      </c>
      <c r="L19" s="202">
        <v>9.11</v>
      </c>
      <c r="M19" s="202">
        <v>61.57</v>
      </c>
      <c r="N19" s="202">
        <v>50.36</v>
      </c>
      <c r="O19" s="202">
        <v>71.13</v>
      </c>
      <c r="P19" s="202">
        <v>26.65</v>
      </c>
      <c r="Q19" s="202">
        <v>8.7200000000000006</v>
      </c>
      <c r="R19" s="202">
        <v>17.98</v>
      </c>
      <c r="S19" s="202">
        <v>5.46</v>
      </c>
      <c r="T19" s="202">
        <v>0</v>
      </c>
      <c r="U19" s="202">
        <v>59.97</v>
      </c>
      <c r="V19" s="202">
        <v>7.72</v>
      </c>
      <c r="W19" s="202">
        <v>13.9</v>
      </c>
      <c r="X19" s="202">
        <v>62.88</v>
      </c>
      <c r="Y19" s="202">
        <v>0</v>
      </c>
      <c r="Z19">
        <v>0</v>
      </c>
      <c r="AA19" s="202">
        <v>15.49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118.41</v>
      </c>
      <c r="AQ19" s="202">
        <v>38.299999999999997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164.13</v>
      </c>
      <c r="L20" s="202">
        <v>9.11</v>
      </c>
      <c r="M20" s="202">
        <v>61.57</v>
      </c>
      <c r="N20" s="202">
        <v>50.36</v>
      </c>
      <c r="O20" s="202">
        <v>71.13</v>
      </c>
      <c r="P20" s="202">
        <v>26.65</v>
      </c>
      <c r="Q20" s="202">
        <v>8.7200000000000006</v>
      </c>
      <c r="R20" s="202">
        <v>17.98</v>
      </c>
      <c r="S20" s="202">
        <v>5.46</v>
      </c>
      <c r="T20" s="202">
        <v>0</v>
      </c>
      <c r="U20" s="202">
        <v>59.97</v>
      </c>
      <c r="V20" s="202">
        <v>7.72</v>
      </c>
      <c r="W20" s="202">
        <v>13.9</v>
      </c>
      <c r="X20" s="202">
        <v>62.88</v>
      </c>
      <c r="Y20" s="202">
        <v>0</v>
      </c>
      <c r="Z20">
        <v>0</v>
      </c>
      <c r="AA20" s="202">
        <v>15.49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118.41</v>
      </c>
      <c r="AQ20" s="202">
        <v>38.299999999999997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164.13</v>
      </c>
      <c r="L21" s="202">
        <v>9.11</v>
      </c>
      <c r="M21" s="202">
        <v>61.57</v>
      </c>
      <c r="N21" s="202">
        <v>50.36</v>
      </c>
      <c r="O21" s="202">
        <v>71.13</v>
      </c>
      <c r="P21" s="202">
        <v>26.65</v>
      </c>
      <c r="Q21" s="202">
        <v>8.7200000000000006</v>
      </c>
      <c r="R21" s="202">
        <v>17.98</v>
      </c>
      <c r="S21" s="202">
        <v>6.44</v>
      </c>
      <c r="T21" s="202">
        <v>0</v>
      </c>
      <c r="U21" s="202">
        <v>59.97</v>
      </c>
      <c r="V21" s="202">
        <v>7.72</v>
      </c>
      <c r="W21" s="202">
        <v>13.9</v>
      </c>
      <c r="X21" s="202">
        <v>62.88</v>
      </c>
      <c r="Y21" s="202">
        <v>0</v>
      </c>
      <c r="Z21">
        <v>0</v>
      </c>
      <c r="AA21" s="202">
        <v>15.49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118.41</v>
      </c>
      <c r="AQ21" s="202">
        <v>38.299999999999997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164.13</v>
      </c>
      <c r="L22" s="202">
        <v>9.11</v>
      </c>
      <c r="M22" s="202">
        <v>61.57</v>
      </c>
      <c r="N22" s="202">
        <v>50.36</v>
      </c>
      <c r="O22" s="202">
        <v>71.13</v>
      </c>
      <c r="P22" s="202">
        <v>26.65</v>
      </c>
      <c r="Q22" s="202">
        <v>8.7200000000000006</v>
      </c>
      <c r="R22" s="202">
        <v>17.98</v>
      </c>
      <c r="S22" s="202">
        <v>6.44</v>
      </c>
      <c r="T22" s="202">
        <v>0</v>
      </c>
      <c r="U22" s="202">
        <v>59.97</v>
      </c>
      <c r="V22" s="202">
        <v>7.72</v>
      </c>
      <c r="W22" s="202">
        <v>13.9</v>
      </c>
      <c r="X22" s="202">
        <v>62.88</v>
      </c>
      <c r="Y22" s="202">
        <v>0</v>
      </c>
      <c r="Z22">
        <v>0</v>
      </c>
      <c r="AA22" s="202">
        <v>15.49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118.41</v>
      </c>
      <c r="AQ22" s="202">
        <v>38.299999999999997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164.13</v>
      </c>
      <c r="L23" s="202">
        <v>9.11</v>
      </c>
      <c r="M23" s="202">
        <v>61.57</v>
      </c>
      <c r="N23" s="202">
        <v>50.36</v>
      </c>
      <c r="O23" s="202">
        <v>71.13</v>
      </c>
      <c r="P23" s="202">
        <v>26.65</v>
      </c>
      <c r="Q23" s="202">
        <v>8.7200000000000006</v>
      </c>
      <c r="R23" s="202">
        <v>17.98</v>
      </c>
      <c r="S23" s="202">
        <v>7.62</v>
      </c>
      <c r="T23" s="202">
        <v>0</v>
      </c>
      <c r="U23" s="202">
        <v>59.97</v>
      </c>
      <c r="V23" s="202">
        <v>7.72</v>
      </c>
      <c r="W23" s="202">
        <v>13.9</v>
      </c>
      <c r="X23" s="202">
        <v>62.88</v>
      </c>
      <c r="Y23" s="202">
        <v>0</v>
      </c>
      <c r="Z23">
        <v>0</v>
      </c>
      <c r="AA23" s="202">
        <v>15.49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118.41</v>
      </c>
      <c r="AQ23" s="202">
        <v>38.299999999999997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164.13</v>
      </c>
      <c r="L24" s="202">
        <v>9.11</v>
      </c>
      <c r="M24" s="202">
        <v>61.57</v>
      </c>
      <c r="N24" s="202">
        <v>50.36</v>
      </c>
      <c r="O24" s="202">
        <v>71.13</v>
      </c>
      <c r="P24" s="202">
        <v>26.65</v>
      </c>
      <c r="Q24" s="202">
        <v>8.7200000000000006</v>
      </c>
      <c r="R24" s="202">
        <v>17.98</v>
      </c>
      <c r="S24" s="202">
        <v>7.62</v>
      </c>
      <c r="T24" s="202">
        <v>0</v>
      </c>
      <c r="U24" s="202">
        <v>59.97</v>
      </c>
      <c r="V24" s="202">
        <v>7.72</v>
      </c>
      <c r="W24" s="202">
        <v>13.9</v>
      </c>
      <c r="X24" s="202">
        <v>62.88</v>
      </c>
      <c r="Y24" s="202">
        <v>0</v>
      </c>
      <c r="Z24">
        <v>0</v>
      </c>
      <c r="AA24" s="202">
        <v>15.49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118.41</v>
      </c>
      <c r="AQ24" s="202">
        <v>38.299999999999997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164.13</v>
      </c>
      <c r="L25" s="202">
        <v>9.11</v>
      </c>
      <c r="M25" s="202">
        <v>61.57</v>
      </c>
      <c r="N25" s="202">
        <v>50.36</v>
      </c>
      <c r="O25" s="202">
        <v>71.13</v>
      </c>
      <c r="P25" s="202">
        <v>26.65</v>
      </c>
      <c r="Q25" s="202">
        <v>8.7200000000000006</v>
      </c>
      <c r="R25" s="202">
        <v>17.98</v>
      </c>
      <c r="S25" s="202">
        <v>8.7899999999999991</v>
      </c>
      <c r="T25" s="202">
        <v>0</v>
      </c>
      <c r="U25" s="202">
        <v>59.97</v>
      </c>
      <c r="V25" s="202">
        <v>7.72</v>
      </c>
      <c r="W25" s="202">
        <v>13.9</v>
      </c>
      <c r="X25" s="202">
        <v>62.88</v>
      </c>
      <c r="Y25" s="202">
        <v>0</v>
      </c>
      <c r="Z25">
        <v>0</v>
      </c>
      <c r="AA25" s="202">
        <v>15.49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118.41</v>
      </c>
      <c r="AQ25" s="202">
        <v>38.299999999999997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164.13</v>
      </c>
      <c r="L26" s="202">
        <v>9.11</v>
      </c>
      <c r="M26" s="202">
        <v>61.57</v>
      </c>
      <c r="N26" s="202">
        <v>50.36</v>
      </c>
      <c r="O26" s="202">
        <v>71.13</v>
      </c>
      <c r="P26" s="202">
        <v>26.65</v>
      </c>
      <c r="Q26" s="202">
        <v>8.7200000000000006</v>
      </c>
      <c r="R26" s="202">
        <v>17.98</v>
      </c>
      <c r="S26" s="202">
        <v>8.7899999999999991</v>
      </c>
      <c r="T26" s="202">
        <v>0</v>
      </c>
      <c r="U26" s="202">
        <v>59.97</v>
      </c>
      <c r="V26" s="202">
        <v>7.72</v>
      </c>
      <c r="W26" s="202">
        <v>13.9</v>
      </c>
      <c r="X26" s="202">
        <v>62.88</v>
      </c>
      <c r="Y26" s="202">
        <v>0</v>
      </c>
      <c r="Z26">
        <v>0</v>
      </c>
      <c r="AA26" s="202">
        <v>15.49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118.41</v>
      </c>
      <c r="AQ26" s="202">
        <v>38.299999999999997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136.84</v>
      </c>
      <c r="L27" s="202">
        <v>5.31</v>
      </c>
      <c r="M27" s="202">
        <v>61.57</v>
      </c>
      <c r="N27" s="202">
        <v>50.36</v>
      </c>
      <c r="O27" s="202">
        <v>71.13</v>
      </c>
      <c r="P27" s="202">
        <v>26.65</v>
      </c>
      <c r="Q27" s="202">
        <v>8.7200000000000006</v>
      </c>
      <c r="R27" s="202">
        <v>17.98</v>
      </c>
      <c r="S27" s="202">
        <v>9.9600000000000009</v>
      </c>
      <c r="T27" s="202">
        <v>0</v>
      </c>
      <c r="U27" s="202">
        <v>59.97</v>
      </c>
      <c r="V27" s="202">
        <v>7.72</v>
      </c>
      <c r="W27" s="202">
        <v>13.9</v>
      </c>
      <c r="X27" s="202">
        <v>62.88</v>
      </c>
      <c r="Y27" s="202">
        <v>0</v>
      </c>
      <c r="Z27">
        <v>0</v>
      </c>
      <c r="AA27" s="202">
        <v>15.49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118.41</v>
      </c>
      <c r="AQ27" s="202">
        <v>38.299999999999997</v>
      </c>
      <c r="AR27" s="202">
        <v>11.32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136.84</v>
      </c>
      <c r="L28" s="202">
        <v>5.31</v>
      </c>
      <c r="M28" s="202">
        <v>61.57</v>
      </c>
      <c r="N28" s="202">
        <v>50.36</v>
      </c>
      <c r="O28" s="202">
        <v>71.13</v>
      </c>
      <c r="P28" s="202">
        <v>26.65</v>
      </c>
      <c r="Q28" s="202">
        <v>8.7200000000000006</v>
      </c>
      <c r="R28" s="202">
        <v>17.98</v>
      </c>
      <c r="S28" s="202">
        <v>11.19</v>
      </c>
      <c r="T28" s="202">
        <v>0</v>
      </c>
      <c r="U28" s="202">
        <v>59.97</v>
      </c>
      <c r="V28" s="202">
        <v>7.72</v>
      </c>
      <c r="W28" s="202">
        <v>13.9</v>
      </c>
      <c r="X28" s="202">
        <v>62.88</v>
      </c>
      <c r="Y28" s="202">
        <v>0</v>
      </c>
      <c r="Z28">
        <v>0</v>
      </c>
      <c r="AA28" s="202">
        <v>15.49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60</v>
      </c>
      <c r="AQ28" s="202">
        <v>38.299999999999997</v>
      </c>
      <c r="AR28" s="202">
        <v>21.98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136.84</v>
      </c>
      <c r="L29" s="202">
        <v>5.31</v>
      </c>
      <c r="M29" s="202">
        <v>61.57</v>
      </c>
      <c r="N29" s="202">
        <v>50.36</v>
      </c>
      <c r="O29" s="202">
        <v>71.13</v>
      </c>
      <c r="P29" s="202">
        <v>26.65</v>
      </c>
      <c r="Q29" s="202">
        <v>8.7200000000000006</v>
      </c>
      <c r="R29" s="202">
        <v>17.98</v>
      </c>
      <c r="S29" s="202">
        <v>11.19</v>
      </c>
      <c r="T29" s="202">
        <v>0</v>
      </c>
      <c r="U29" s="202">
        <v>59.97</v>
      </c>
      <c r="V29" s="202">
        <v>7.72</v>
      </c>
      <c r="W29" s="202">
        <v>13.9</v>
      </c>
      <c r="X29" s="202">
        <v>62.88</v>
      </c>
      <c r="Y29" s="202">
        <v>0</v>
      </c>
      <c r="Z29">
        <v>0</v>
      </c>
      <c r="AA29" s="202">
        <v>15.49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57.93</v>
      </c>
      <c r="AQ29" s="202">
        <v>38.299999999999997</v>
      </c>
      <c r="AR29" s="202">
        <v>30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136.84</v>
      </c>
      <c r="L30" s="202">
        <v>5.31</v>
      </c>
      <c r="M30" s="202">
        <v>61.57</v>
      </c>
      <c r="N30" s="202">
        <v>50.36</v>
      </c>
      <c r="O30" s="202">
        <v>71.13</v>
      </c>
      <c r="P30" s="202">
        <v>26.65</v>
      </c>
      <c r="Q30" s="202">
        <v>8.7200000000000006</v>
      </c>
      <c r="R30" s="202">
        <v>17.98</v>
      </c>
      <c r="S30" s="202">
        <v>11.19</v>
      </c>
      <c r="T30" s="202">
        <v>0</v>
      </c>
      <c r="U30" s="202">
        <v>59.97</v>
      </c>
      <c r="V30" s="202">
        <v>7.72</v>
      </c>
      <c r="W30" s="202">
        <v>13.9</v>
      </c>
      <c r="X30" s="202">
        <v>65.13</v>
      </c>
      <c r="Y30" s="202">
        <v>0</v>
      </c>
      <c r="Z30">
        <v>0</v>
      </c>
      <c r="AA30" s="202">
        <v>15.49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57.93</v>
      </c>
      <c r="AQ30" s="202">
        <v>38.299999999999997</v>
      </c>
      <c r="AR30" s="202">
        <v>32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136.84</v>
      </c>
      <c r="L31" s="202">
        <v>5.31</v>
      </c>
      <c r="M31" s="202">
        <v>61.57</v>
      </c>
      <c r="N31" s="202">
        <v>50.36</v>
      </c>
      <c r="O31" s="202">
        <v>71.13</v>
      </c>
      <c r="P31" s="202">
        <v>26.65</v>
      </c>
      <c r="Q31" s="202">
        <v>5.0599999999999996</v>
      </c>
      <c r="R31" s="202">
        <v>17.98</v>
      </c>
      <c r="S31" s="202">
        <v>6.28</v>
      </c>
      <c r="T31" s="202">
        <v>0</v>
      </c>
      <c r="U31" s="202">
        <v>59.97</v>
      </c>
      <c r="V31" s="202">
        <v>7.72</v>
      </c>
      <c r="W31" s="202">
        <v>13.9</v>
      </c>
      <c r="X31" s="202">
        <v>62.88</v>
      </c>
      <c r="Y31" s="202">
        <v>0</v>
      </c>
      <c r="Z31">
        <v>0</v>
      </c>
      <c r="AA31" s="202">
        <v>15.49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57.93</v>
      </c>
      <c r="AQ31" s="202">
        <v>38.299999999999997</v>
      </c>
      <c r="AR31" s="202">
        <v>32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136.84</v>
      </c>
      <c r="L32" s="202">
        <v>5.31</v>
      </c>
      <c r="M32" s="202">
        <v>61.57</v>
      </c>
      <c r="N32" s="202">
        <v>50.36</v>
      </c>
      <c r="O32" s="202">
        <v>71.13</v>
      </c>
      <c r="P32" s="202">
        <v>26.65</v>
      </c>
      <c r="Q32" s="202">
        <v>5.0599999999999996</v>
      </c>
      <c r="R32" s="202">
        <v>17.98</v>
      </c>
      <c r="S32" s="202">
        <v>6.28</v>
      </c>
      <c r="T32" s="202">
        <v>0</v>
      </c>
      <c r="U32" s="202">
        <v>59.97</v>
      </c>
      <c r="V32" s="202">
        <v>7.72</v>
      </c>
      <c r="W32" s="202">
        <v>13.9</v>
      </c>
      <c r="X32" s="202">
        <v>62.88</v>
      </c>
      <c r="Y32" s="202">
        <v>0</v>
      </c>
      <c r="Z32">
        <v>0</v>
      </c>
      <c r="AA32" s="202">
        <v>15.49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57.93</v>
      </c>
      <c r="AQ32" s="202">
        <v>38.299999999999997</v>
      </c>
      <c r="AR32" s="202">
        <v>34.5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136.84</v>
      </c>
      <c r="L33" s="202">
        <v>5.31</v>
      </c>
      <c r="M33" s="202">
        <v>61.57</v>
      </c>
      <c r="N33" s="202">
        <v>50.36</v>
      </c>
      <c r="O33" s="202">
        <v>71.13</v>
      </c>
      <c r="P33" s="202">
        <v>26.65</v>
      </c>
      <c r="Q33" s="202">
        <v>5.0599999999999996</v>
      </c>
      <c r="R33" s="202">
        <v>17.98</v>
      </c>
      <c r="S33" s="202">
        <v>6.28</v>
      </c>
      <c r="T33" s="202">
        <v>0</v>
      </c>
      <c r="U33" s="202">
        <v>59.97</v>
      </c>
      <c r="V33" s="202">
        <v>7.72</v>
      </c>
      <c r="W33" s="202">
        <v>13.9</v>
      </c>
      <c r="X33" s="202">
        <v>62.88</v>
      </c>
      <c r="Y33" s="202">
        <v>0</v>
      </c>
      <c r="Z33">
        <v>0</v>
      </c>
      <c r="AA33" s="202">
        <v>15.49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57.93</v>
      </c>
      <c r="AQ33" s="202">
        <v>38.299999999999997</v>
      </c>
      <c r="AR33" s="202">
        <v>38.5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136.84</v>
      </c>
      <c r="L34" s="202">
        <v>5.31</v>
      </c>
      <c r="M34" s="202">
        <v>61.57</v>
      </c>
      <c r="N34" s="202">
        <v>50.36</v>
      </c>
      <c r="O34" s="202">
        <v>71.13</v>
      </c>
      <c r="P34" s="202">
        <v>26.65</v>
      </c>
      <c r="Q34" s="202">
        <v>5.0599999999999996</v>
      </c>
      <c r="R34" s="202">
        <v>17.98</v>
      </c>
      <c r="S34" s="202">
        <v>6.28</v>
      </c>
      <c r="T34" s="202">
        <v>0</v>
      </c>
      <c r="U34" s="202">
        <v>59.97</v>
      </c>
      <c r="V34" s="202">
        <v>7.72</v>
      </c>
      <c r="W34" s="202">
        <v>13.9</v>
      </c>
      <c r="X34" s="202">
        <v>62.88</v>
      </c>
      <c r="Y34" s="202">
        <v>0</v>
      </c>
      <c r="Z34">
        <v>0</v>
      </c>
      <c r="AA34" s="202">
        <v>15.49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57.93</v>
      </c>
      <c r="AQ34" s="202">
        <v>38.299999999999997</v>
      </c>
      <c r="AR34" s="202">
        <v>40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136.84</v>
      </c>
      <c r="L35" s="202">
        <v>5.31</v>
      </c>
      <c r="M35" s="202">
        <v>61.57</v>
      </c>
      <c r="N35" s="202">
        <v>50.36</v>
      </c>
      <c r="O35" s="202">
        <v>71.13</v>
      </c>
      <c r="P35" s="202">
        <v>26.65</v>
      </c>
      <c r="Q35" s="202">
        <v>8.7200000000000006</v>
      </c>
      <c r="R35" s="202">
        <v>17.98</v>
      </c>
      <c r="S35" s="202">
        <v>11.19</v>
      </c>
      <c r="T35" s="202">
        <v>0</v>
      </c>
      <c r="U35" s="202">
        <v>59.97</v>
      </c>
      <c r="V35" s="202">
        <v>7.72</v>
      </c>
      <c r="W35" s="202">
        <v>13.9</v>
      </c>
      <c r="X35" s="202">
        <v>62.88</v>
      </c>
      <c r="Y35" s="202">
        <v>0</v>
      </c>
      <c r="Z35">
        <v>0</v>
      </c>
      <c r="AA35" s="202">
        <v>15.49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57.93</v>
      </c>
      <c r="AQ35" s="202">
        <v>38.299999999999997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136.84</v>
      </c>
      <c r="L36" s="202">
        <v>5.31</v>
      </c>
      <c r="M36" s="202">
        <v>61.57</v>
      </c>
      <c r="N36" s="202">
        <v>50.36</v>
      </c>
      <c r="O36" s="202">
        <v>71.13</v>
      </c>
      <c r="P36" s="202">
        <v>26.65</v>
      </c>
      <c r="Q36" s="202">
        <v>8.7200000000000006</v>
      </c>
      <c r="R36" s="202">
        <v>17.98</v>
      </c>
      <c r="S36" s="202">
        <v>11.19</v>
      </c>
      <c r="T36" s="202">
        <v>0</v>
      </c>
      <c r="U36" s="202">
        <v>59.97</v>
      </c>
      <c r="V36" s="202">
        <v>7.72</v>
      </c>
      <c r="W36" s="202">
        <v>13.9</v>
      </c>
      <c r="X36" s="202">
        <v>62.88</v>
      </c>
      <c r="Y36" s="202">
        <v>0</v>
      </c>
      <c r="Z36">
        <v>0</v>
      </c>
      <c r="AA36" s="202">
        <v>15.49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57.93</v>
      </c>
      <c r="AQ36" s="202">
        <v>38.299999999999997</v>
      </c>
      <c r="AR36" s="202">
        <v>45.5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136.84</v>
      </c>
      <c r="L37" s="202">
        <v>5.31</v>
      </c>
      <c r="M37" s="202">
        <v>61.57</v>
      </c>
      <c r="N37" s="202">
        <v>50.36</v>
      </c>
      <c r="O37" s="202">
        <v>71.13</v>
      </c>
      <c r="P37" s="202">
        <v>26.65</v>
      </c>
      <c r="Q37" s="202">
        <v>8.7200000000000006</v>
      </c>
      <c r="R37" s="202">
        <v>17.98</v>
      </c>
      <c r="S37" s="202">
        <v>11.19</v>
      </c>
      <c r="T37" s="202">
        <v>0</v>
      </c>
      <c r="U37" s="202">
        <v>59.97</v>
      </c>
      <c r="V37" s="202">
        <v>7.72</v>
      </c>
      <c r="W37" s="202">
        <v>13.9</v>
      </c>
      <c r="X37" s="202">
        <v>62.88</v>
      </c>
      <c r="Y37" s="202">
        <v>0</v>
      </c>
      <c r="Z37">
        <v>0</v>
      </c>
      <c r="AA37" s="202">
        <v>15.49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57.93</v>
      </c>
      <c r="AQ37" s="202">
        <v>38.299999999999997</v>
      </c>
      <c r="AR37" s="202">
        <v>47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136.84</v>
      </c>
      <c r="L38" s="202">
        <v>5.31</v>
      </c>
      <c r="M38" s="202">
        <v>61.57</v>
      </c>
      <c r="N38" s="202">
        <v>50.36</v>
      </c>
      <c r="O38" s="202">
        <v>71.13</v>
      </c>
      <c r="P38" s="202">
        <v>26.65</v>
      </c>
      <c r="Q38" s="202">
        <v>8.7200000000000006</v>
      </c>
      <c r="R38" s="202">
        <v>17.98</v>
      </c>
      <c r="S38" s="202">
        <v>11.19</v>
      </c>
      <c r="T38" s="202">
        <v>0</v>
      </c>
      <c r="U38" s="202">
        <v>59.97</v>
      </c>
      <c r="V38" s="202">
        <v>7.72</v>
      </c>
      <c r="W38" s="202">
        <v>13.9</v>
      </c>
      <c r="X38" s="202">
        <v>62.88</v>
      </c>
      <c r="Y38" s="202">
        <v>0</v>
      </c>
      <c r="Z38">
        <v>0</v>
      </c>
      <c r="AA38" s="202">
        <v>15.49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57.93</v>
      </c>
      <c r="AQ38" s="202">
        <v>38.299999999999997</v>
      </c>
      <c r="AR38" s="202">
        <v>47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136.84</v>
      </c>
      <c r="L39" s="202">
        <v>5.31</v>
      </c>
      <c r="M39" s="202">
        <v>61.57</v>
      </c>
      <c r="N39" s="202">
        <v>50.36</v>
      </c>
      <c r="O39" s="202">
        <v>71.13</v>
      </c>
      <c r="P39" s="202">
        <v>26.65</v>
      </c>
      <c r="Q39" s="202">
        <v>8.7200000000000006</v>
      </c>
      <c r="R39" s="202">
        <v>17.98</v>
      </c>
      <c r="S39" s="202">
        <v>11.19</v>
      </c>
      <c r="T39" s="202">
        <v>0</v>
      </c>
      <c r="U39" s="202">
        <v>59.97</v>
      </c>
      <c r="V39" s="202">
        <v>7.72</v>
      </c>
      <c r="W39" s="202">
        <v>13.9</v>
      </c>
      <c r="X39" s="202">
        <v>62.88</v>
      </c>
      <c r="Y39" s="202">
        <v>0</v>
      </c>
      <c r="Z39">
        <v>0</v>
      </c>
      <c r="AA39" s="202">
        <v>15.49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57.93</v>
      </c>
      <c r="AQ39" s="202">
        <v>38.299999999999997</v>
      </c>
      <c r="AR39" s="202">
        <v>46.5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136.84</v>
      </c>
      <c r="L40" s="202">
        <v>5.31</v>
      </c>
      <c r="M40" s="202">
        <v>61.57</v>
      </c>
      <c r="N40" s="202">
        <v>50.36</v>
      </c>
      <c r="O40" s="202">
        <v>71.13</v>
      </c>
      <c r="P40" s="202">
        <v>26.65</v>
      </c>
      <c r="Q40" s="202">
        <v>8.7200000000000006</v>
      </c>
      <c r="R40" s="202">
        <v>17.98</v>
      </c>
      <c r="S40" s="202">
        <v>11.19</v>
      </c>
      <c r="T40" s="202">
        <v>0</v>
      </c>
      <c r="U40" s="202">
        <v>59.97</v>
      </c>
      <c r="V40" s="202">
        <v>7.72</v>
      </c>
      <c r="W40" s="202">
        <v>13.9</v>
      </c>
      <c r="X40" s="202">
        <v>62.88</v>
      </c>
      <c r="Y40" s="202">
        <v>0</v>
      </c>
      <c r="Z40">
        <v>0</v>
      </c>
      <c r="AA40" s="202">
        <v>15.49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57.93</v>
      </c>
      <c r="AQ40" s="202">
        <v>38.299999999999997</v>
      </c>
      <c r="AR40" s="202">
        <v>46.5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136.84</v>
      </c>
      <c r="L41" s="202">
        <v>5.31</v>
      </c>
      <c r="M41" s="202">
        <v>61.57</v>
      </c>
      <c r="N41" s="202">
        <v>50.36</v>
      </c>
      <c r="O41" s="202">
        <v>71.13</v>
      </c>
      <c r="P41" s="202">
        <v>26.65</v>
      </c>
      <c r="Q41" s="202">
        <v>8.7200000000000006</v>
      </c>
      <c r="R41" s="202">
        <v>17.98</v>
      </c>
      <c r="S41" s="202">
        <v>11.19</v>
      </c>
      <c r="T41" s="202">
        <v>0</v>
      </c>
      <c r="U41" s="202">
        <v>59.97</v>
      </c>
      <c r="V41" s="202">
        <v>7.72</v>
      </c>
      <c r="W41" s="202">
        <v>13.9</v>
      </c>
      <c r="X41" s="202">
        <v>62.88</v>
      </c>
      <c r="Y41" s="202">
        <v>0</v>
      </c>
      <c r="Z41">
        <v>0</v>
      </c>
      <c r="AA41" s="202">
        <v>15.49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57.93</v>
      </c>
      <c r="AQ41" s="202">
        <v>38.299999999999997</v>
      </c>
      <c r="AR41" s="202">
        <v>47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136.84</v>
      </c>
      <c r="L42" s="202">
        <v>5.31</v>
      </c>
      <c r="M42" s="202">
        <v>61.57</v>
      </c>
      <c r="N42" s="202">
        <v>50.36</v>
      </c>
      <c r="O42" s="202">
        <v>71.13</v>
      </c>
      <c r="P42" s="202">
        <v>26.65</v>
      </c>
      <c r="Q42" s="202">
        <v>8.7200000000000006</v>
      </c>
      <c r="R42" s="202">
        <v>17.98</v>
      </c>
      <c r="S42" s="202">
        <v>11.19</v>
      </c>
      <c r="T42" s="202">
        <v>0</v>
      </c>
      <c r="U42" s="202">
        <v>59.97</v>
      </c>
      <c r="V42" s="202">
        <v>7.72</v>
      </c>
      <c r="W42" s="202">
        <v>13.9</v>
      </c>
      <c r="X42" s="202">
        <v>62.88</v>
      </c>
      <c r="Y42" s="202">
        <v>0</v>
      </c>
      <c r="Z42">
        <v>0</v>
      </c>
      <c r="AA42" s="202">
        <v>15.49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57.93</v>
      </c>
      <c r="AQ42" s="202">
        <v>38.299999999999997</v>
      </c>
      <c r="AR42" s="202">
        <v>47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136.84</v>
      </c>
      <c r="L43" s="202">
        <v>5.31</v>
      </c>
      <c r="M43" s="202">
        <v>61.57</v>
      </c>
      <c r="N43" s="202">
        <v>50.36</v>
      </c>
      <c r="O43" s="202">
        <v>71.13</v>
      </c>
      <c r="P43" s="202">
        <v>26.65</v>
      </c>
      <c r="Q43" s="202">
        <v>8.7200000000000006</v>
      </c>
      <c r="R43" s="202">
        <v>17.98</v>
      </c>
      <c r="S43" s="202">
        <v>11.19</v>
      </c>
      <c r="T43" s="202">
        <v>0</v>
      </c>
      <c r="U43" s="202">
        <v>59.97</v>
      </c>
      <c r="V43" s="202">
        <v>7.72</v>
      </c>
      <c r="W43" s="202">
        <v>13.9</v>
      </c>
      <c r="X43" s="202">
        <v>62.88</v>
      </c>
      <c r="Y43" s="202">
        <v>0</v>
      </c>
      <c r="Z43">
        <v>0</v>
      </c>
      <c r="AA43" s="202">
        <v>15.49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57.93</v>
      </c>
      <c r="AQ43" s="202">
        <v>38.299999999999997</v>
      </c>
      <c r="AR43" s="202">
        <v>47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136.84</v>
      </c>
      <c r="L44" s="202">
        <v>5.31</v>
      </c>
      <c r="M44" s="202">
        <v>61.57</v>
      </c>
      <c r="N44" s="202">
        <v>50.36</v>
      </c>
      <c r="O44" s="202">
        <v>71.13</v>
      </c>
      <c r="P44" s="202">
        <v>26.65</v>
      </c>
      <c r="Q44" s="202">
        <v>8.7200000000000006</v>
      </c>
      <c r="R44" s="202">
        <v>17.98</v>
      </c>
      <c r="S44" s="202">
        <v>11.19</v>
      </c>
      <c r="T44" s="202">
        <v>0</v>
      </c>
      <c r="U44" s="202">
        <v>59.97</v>
      </c>
      <c r="V44" s="202">
        <v>7.72</v>
      </c>
      <c r="W44" s="202">
        <v>13.9</v>
      </c>
      <c r="X44" s="202">
        <v>62.88</v>
      </c>
      <c r="Y44" s="202">
        <v>0</v>
      </c>
      <c r="Z44">
        <v>0</v>
      </c>
      <c r="AA44" s="202">
        <v>15.49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57.93</v>
      </c>
      <c r="AQ44" s="202">
        <v>38.299999999999997</v>
      </c>
      <c r="AR44" s="202">
        <v>47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136.84</v>
      </c>
      <c r="L45" s="202">
        <v>5.31</v>
      </c>
      <c r="M45" s="202">
        <v>61.57</v>
      </c>
      <c r="N45" s="202">
        <v>50.36</v>
      </c>
      <c r="O45" s="202">
        <v>71.13</v>
      </c>
      <c r="P45" s="202">
        <v>26.65</v>
      </c>
      <c r="Q45" s="202">
        <v>5.0599999999999996</v>
      </c>
      <c r="R45" s="202">
        <v>9.3699999999999992</v>
      </c>
      <c r="S45" s="202">
        <v>6.28</v>
      </c>
      <c r="T45" s="202">
        <v>0</v>
      </c>
      <c r="U45" s="202">
        <v>59.97</v>
      </c>
      <c r="V45" s="202">
        <v>7.72</v>
      </c>
      <c r="W45" s="202">
        <v>13.9</v>
      </c>
      <c r="X45" s="202">
        <v>62.88</v>
      </c>
      <c r="Y45" s="202">
        <v>0</v>
      </c>
      <c r="Z45">
        <v>0</v>
      </c>
      <c r="AA45" s="202">
        <v>14.88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57.93</v>
      </c>
      <c r="AQ45" s="202">
        <v>38.299999999999997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136.84</v>
      </c>
      <c r="L46" s="202">
        <v>5.31</v>
      </c>
      <c r="M46" s="202">
        <v>61.57</v>
      </c>
      <c r="N46" s="202">
        <v>50.36</v>
      </c>
      <c r="O46" s="202">
        <v>71.13</v>
      </c>
      <c r="P46" s="202">
        <v>26.65</v>
      </c>
      <c r="Q46" s="202">
        <v>5.0599999999999996</v>
      </c>
      <c r="R46" s="202">
        <v>9.3699999999999992</v>
      </c>
      <c r="S46" s="202">
        <v>6.28</v>
      </c>
      <c r="T46" s="202">
        <v>0</v>
      </c>
      <c r="U46" s="202">
        <v>59.97</v>
      </c>
      <c r="V46" s="202">
        <v>7.72</v>
      </c>
      <c r="W46" s="202">
        <v>13.9</v>
      </c>
      <c r="X46" s="202">
        <v>62.88</v>
      </c>
      <c r="Y46" s="202">
        <v>0</v>
      </c>
      <c r="Z46">
        <v>0</v>
      </c>
      <c r="AA46" s="202">
        <v>14.88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57.93</v>
      </c>
      <c r="AQ46" s="202">
        <v>38.299999999999997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136.84</v>
      </c>
      <c r="L47" s="202">
        <v>5.31</v>
      </c>
      <c r="M47" s="202">
        <v>61.57</v>
      </c>
      <c r="N47" s="202">
        <v>50.36</v>
      </c>
      <c r="O47" s="202">
        <v>71.13</v>
      </c>
      <c r="P47" s="202">
        <v>26.65</v>
      </c>
      <c r="Q47" s="202">
        <v>5.0599999999999996</v>
      </c>
      <c r="R47" s="202">
        <v>9.3699999999999992</v>
      </c>
      <c r="S47" s="202">
        <v>6.28</v>
      </c>
      <c r="T47" s="202">
        <v>0</v>
      </c>
      <c r="U47" s="202">
        <v>59.97</v>
      </c>
      <c r="V47" s="202">
        <v>7.72</v>
      </c>
      <c r="W47" s="202">
        <v>13.9</v>
      </c>
      <c r="X47" s="202">
        <v>62.88</v>
      </c>
      <c r="Y47" s="202">
        <v>0</v>
      </c>
      <c r="Z47">
        <v>0</v>
      </c>
      <c r="AA47" s="202">
        <v>14.88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57.93</v>
      </c>
      <c r="AQ47" s="202">
        <v>25.32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136.84</v>
      </c>
      <c r="L48" s="202">
        <v>5.31</v>
      </c>
      <c r="M48" s="202">
        <v>61.57</v>
      </c>
      <c r="N48" s="202">
        <v>50.36</v>
      </c>
      <c r="O48" s="202">
        <v>71.13</v>
      </c>
      <c r="P48" s="202">
        <v>26.65</v>
      </c>
      <c r="Q48" s="202">
        <v>5.0599999999999996</v>
      </c>
      <c r="R48" s="202">
        <v>9.3699999999999992</v>
      </c>
      <c r="S48" s="202">
        <v>6.28</v>
      </c>
      <c r="T48" s="202">
        <v>0</v>
      </c>
      <c r="U48" s="202">
        <v>59.97</v>
      </c>
      <c r="V48" s="202">
        <v>7.72</v>
      </c>
      <c r="W48" s="202">
        <v>13.9</v>
      </c>
      <c r="X48" s="202">
        <v>62.88</v>
      </c>
      <c r="Y48" s="202">
        <v>0</v>
      </c>
      <c r="Z48">
        <v>0</v>
      </c>
      <c r="AA48" s="202">
        <v>14.03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57.93</v>
      </c>
      <c r="AQ48" s="202">
        <v>25.32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136.84</v>
      </c>
      <c r="L49" s="202">
        <v>5.31</v>
      </c>
      <c r="M49" s="202">
        <v>61.57</v>
      </c>
      <c r="N49" s="202">
        <v>50.36</v>
      </c>
      <c r="O49" s="202">
        <v>71.13</v>
      </c>
      <c r="P49" s="202">
        <v>26.65</v>
      </c>
      <c r="Q49" s="202">
        <v>5.0599999999999996</v>
      </c>
      <c r="R49" s="202">
        <v>9.3699999999999992</v>
      </c>
      <c r="S49" s="202">
        <v>6.28</v>
      </c>
      <c r="T49" s="202">
        <v>0</v>
      </c>
      <c r="U49" s="202">
        <v>59.97</v>
      </c>
      <c r="V49" s="202">
        <v>7.72</v>
      </c>
      <c r="W49" s="202">
        <v>13.9</v>
      </c>
      <c r="X49" s="202">
        <v>62.88</v>
      </c>
      <c r="Y49" s="202">
        <v>0</v>
      </c>
      <c r="Z49">
        <v>0</v>
      </c>
      <c r="AA49" s="202">
        <v>14.03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57.93</v>
      </c>
      <c r="AQ49" s="202">
        <v>25.32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136.84</v>
      </c>
      <c r="L50" s="202">
        <v>5.31</v>
      </c>
      <c r="M50" s="202">
        <v>61.57</v>
      </c>
      <c r="N50" s="202">
        <v>50.36</v>
      </c>
      <c r="O50" s="202">
        <v>71.13</v>
      </c>
      <c r="P50" s="202">
        <v>26.65</v>
      </c>
      <c r="Q50" s="202">
        <v>5.0599999999999996</v>
      </c>
      <c r="R50" s="202">
        <v>9.3699999999999992</v>
      </c>
      <c r="S50" s="202">
        <v>6.28</v>
      </c>
      <c r="T50" s="202">
        <v>0</v>
      </c>
      <c r="U50" s="202">
        <v>59.97</v>
      </c>
      <c r="V50" s="202">
        <v>7.72</v>
      </c>
      <c r="W50" s="202">
        <v>13.9</v>
      </c>
      <c r="X50" s="202">
        <v>62.88</v>
      </c>
      <c r="Y50" s="202">
        <v>0</v>
      </c>
      <c r="Z50">
        <v>0</v>
      </c>
      <c r="AA50" s="202">
        <v>14.03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57.93</v>
      </c>
      <c r="AQ50" s="202">
        <v>25.32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136.84</v>
      </c>
      <c r="L51" s="202">
        <v>5.31</v>
      </c>
      <c r="M51" s="202">
        <v>61.57</v>
      </c>
      <c r="N51" s="202">
        <v>50.36</v>
      </c>
      <c r="O51" s="202">
        <v>71.13</v>
      </c>
      <c r="P51" s="202">
        <v>26.65</v>
      </c>
      <c r="Q51" s="202">
        <v>5.0599999999999996</v>
      </c>
      <c r="R51" s="202">
        <v>9.3699999999999992</v>
      </c>
      <c r="S51" s="202">
        <v>6.28</v>
      </c>
      <c r="T51" s="202">
        <v>0</v>
      </c>
      <c r="U51" s="202">
        <v>59.97</v>
      </c>
      <c r="V51" s="202">
        <v>4.83</v>
      </c>
      <c r="W51" s="202">
        <v>6.48</v>
      </c>
      <c r="X51" s="202">
        <v>34.590000000000003</v>
      </c>
      <c r="Y51" s="202">
        <v>0</v>
      </c>
      <c r="Z51">
        <v>0</v>
      </c>
      <c r="AA51" s="202">
        <v>14.03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57.93</v>
      </c>
      <c r="AQ51" s="202">
        <v>25.32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136.84</v>
      </c>
      <c r="L52" s="202">
        <v>5.31</v>
      </c>
      <c r="M52" s="202">
        <v>61.57</v>
      </c>
      <c r="N52" s="202">
        <v>50.36</v>
      </c>
      <c r="O52" s="202">
        <v>71.13</v>
      </c>
      <c r="P52" s="202">
        <v>26.65</v>
      </c>
      <c r="Q52" s="202">
        <v>5.0599999999999996</v>
      </c>
      <c r="R52" s="202">
        <v>9.3699999999999992</v>
      </c>
      <c r="S52" s="202">
        <v>6.28</v>
      </c>
      <c r="T52" s="202">
        <v>0</v>
      </c>
      <c r="U52" s="202">
        <v>59.97</v>
      </c>
      <c r="V52" s="202">
        <v>4.83</v>
      </c>
      <c r="W52" s="202">
        <v>6.48</v>
      </c>
      <c r="X52" s="202">
        <v>34.590000000000003</v>
      </c>
      <c r="Y52" s="202">
        <v>0</v>
      </c>
      <c r="Z52">
        <v>0</v>
      </c>
      <c r="AA52" s="202">
        <v>14.03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57.93</v>
      </c>
      <c r="AQ52" s="202">
        <v>25.32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136.84</v>
      </c>
      <c r="L53" s="202">
        <v>5.31</v>
      </c>
      <c r="M53" s="202">
        <v>61.57</v>
      </c>
      <c r="N53" s="202">
        <v>50.36</v>
      </c>
      <c r="O53" s="202">
        <v>71.13</v>
      </c>
      <c r="P53" s="202">
        <v>26.65</v>
      </c>
      <c r="Q53" s="202">
        <v>5.0599999999999996</v>
      </c>
      <c r="R53" s="202">
        <v>9.3699999999999992</v>
      </c>
      <c r="S53" s="202">
        <v>6.28</v>
      </c>
      <c r="T53" s="202">
        <v>0</v>
      </c>
      <c r="U53" s="202">
        <v>59.97</v>
      </c>
      <c r="V53" s="202">
        <v>4.83</v>
      </c>
      <c r="W53" s="202">
        <v>6.48</v>
      </c>
      <c r="X53" s="202">
        <v>34.590000000000003</v>
      </c>
      <c r="Y53" s="202">
        <v>0</v>
      </c>
      <c r="Z53">
        <v>0</v>
      </c>
      <c r="AA53" s="202">
        <v>14.03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57.93</v>
      </c>
      <c r="AQ53" s="202">
        <v>25.32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136.84</v>
      </c>
      <c r="L54" s="202">
        <v>5.31</v>
      </c>
      <c r="M54" s="202">
        <v>61.57</v>
      </c>
      <c r="N54" s="202">
        <v>50.36</v>
      </c>
      <c r="O54" s="202">
        <v>71.13</v>
      </c>
      <c r="P54" s="202">
        <v>26.65</v>
      </c>
      <c r="Q54" s="202">
        <v>5.0599999999999996</v>
      </c>
      <c r="R54" s="202">
        <v>9.3699999999999992</v>
      </c>
      <c r="S54" s="202">
        <v>6.28</v>
      </c>
      <c r="T54" s="202">
        <v>0</v>
      </c>
      <c r="U54" s="202">
        <v>59.97</v>
      </c>
      <c r="V54" s="202">
        <v>4.83</v>
      </c>
      <c r="W54" s="202">
        <v>6.48</v>
      </c>
      <c r="X54" s="202">
        <v>34.590000000000003</v>
      </c>
      <c r="Y54" s="202">
        <v>0</v>
      </c>
      <c r="Z54">
        <v>0</v>
      </c>
      <c r="AA54" s="202">
        <v>14.03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57.93</v>
      </c>
      <c r="AQ54" s="202">
        <v>25.32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136.84</v>
      </c>
      <c r="L55" s="202">
        <v>5.31</v>
      </c>
      <c r="M55" s="202">
        <v>61.57</v>
      </c>
      <c r="N55" s="202">
        <v>50.36</v>
      </c>
      <c r="O55" s="202">
        <v>71.13</v>
      </c>
      <c r="P55" s="202">
        <v>26.65</v>
      </c>
      <c r="Q55" s="202">
        <v>5.0599999999999996</v>
      </c>
      <c r="R55" s="202">
        <v>9.3699999999999992</v>
      </c>
      <c r="S55" s="202">
        <v>6.28</v>
      </c>
      <c r="T55" s="202">
        <v>0</v>
      </c>
      <c r="U55" s="202">
        <v>59.97</v>
      </c>
      <c r="V55" s="202">
        <v>4.83</v>
      </c>
      <c r="W55" s="202">
        <v>6.48</v>
      </c>
      <c r="X55" s="202">
        <v>34.590000000000003</v>
      </c>
      <c r="Y55" s="202">
        <v>0</v>
      </c>
      <c r="Z55">
        <v>0</v>
      </c>
      <c r="AA55" s="202">
        <v>14.03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57.93</v>
      </c>
      <c r="AQ55" s="202">
        <v>25.32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136.84</v>
      </c>
      <c r="L56" s="202">
        <v>5.31</v>
      </c>
      <c r="M56" s="202">
        <v>61.57</v>
      </c>
      <c r="N56" s="202">
        <v>50.36</v>
      </c>
      <c r="O56" s="202">
        <v>71.13</v>
      </c>
      <c r="P56" s="202">
        <v>26.65</v>
      </c>
      <c r="Q56" s="202">
        <v>5.0599999999999996</v>
      </c>
      <c r="R56" s="202">
        <v>9.3699999999999992</v>
      </c>
      <c r="S56" s="202">
        <v>6.28</v>
      </c>
      <c r="T56" s="202">
        <v>0</v>
      </c>
      <c r="U56" s="202">
        <v>59.97</v>
      </c>
      <c r="V56" s="202">
        <v>4.83</v>
      </c>
      <c r="W56" s="202">
        <v>6.48</v>
      </c>
      <c r="X56" s="202">
        <v>34.590000000000003</v>
      </c>
      <c r="Y56" s="202">
        <v>0</v>
      </c>
      <c r="Z56">
        <v>0</v>
      </c>
      <c r="AA56" s="202">
        <v>14.03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57.93</v>
      </c>
      <c r="AQ56" s="202">
        <v>25.32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136.84</v>
      </c>
      <c r="L57" s="202">
        <v>5.31</v>
      </c>
      <c r="M57" s="202">
        <v>33.79</v>
      </c>
      <c r="N57" s="202">
        <v>24.14</v>
      </c>
      <c r="O57" s="202">
        <v>71.13</v>
      </c>
      <c r="P57" s="202">
        <v>14.48</v>
      </c>
      <c r="Q57" s="202">
        <v>5.0599999999999996</v>
      </c>
      <c r="R57" s="202">
        <v>9.3699999999999992</v>
      </c>
      <c r="S57" s="202">
        <v>6.28</v>
      </c>
      <c r="T57" s="202">
        <v>0</v>
      </c>
      <c r="U57" s="202">
        <v>59.97</v>
      </c>
      <c r="V57" s="202">
        <v>4.83</v>
      </c>
      <c r="W57" s="202">
        <v>6.48</v>
      </c>
      <c r="X57" s="202">
        <v>34.590000000000003</v>
      </c>
      <c r="Y57" s="202">
        <v>0</v>
      </c>
      <c r="Z57">
        <v>0</v>
      </c>
      <c r="AA57" s="202">
        <v>13.23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57.93</v>
      </c>
      <c r="AQ57" s="202">
        <v>25.32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136.84</v>
      </c>
      <c r="L58" s="202">
        <v>5.31</v>
      </c>
      <c r="M58" s="202">
        <v>33.79</v>
      </c>
      <c r="N58" s="202">
        <v>24.14</v>
      </c>
      <c r="O58" s="202">
        <v>71.13</v>
      </c>
      <c r="P58" s="202">
        <v>14.48</v>
      </c>
      <c r="Q58" s="202">
        <v>5.0599999999999996</v>
      </c>
      <c r="R58" s="202">
        <v>9.3699999999999992</v>
      </c>
      <c r="S58" s="202">
        <v>6.28</v>
      </c>
      <c r="T58" s="202">
        <v>0</v>
      </c>
      <c r="U58" s="202">
        <v>59.97</v>
      </c>
      <c r="V58" s="202">
        <v>4.83</v>
      </c>
      <c r="W58" s="202">
        <v>6.48</v>
      </c>
      <c r="X58" s="202">
        <v>34.590000000000003</v>
      </c>
      <c r="Y58" s="202">
        <v>0</v>
      </c>
      <c r="Z58">
        <v>0</v>
      </c>
      <c r="AA58" s="202">
        <v>13.23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57.93</v>
      </c>
      <c r="AQ58" s="202">
        <v>25.32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136.84</v>
      </c>
      <c r="L59" s="202">
        <v>5.31</v>
      </c>
      <c r="M59" s="202">
        <v>33.79</v>
      </c>
      <c r="N59" s="202">
        <v>24.14</v>
      </c>
      <c r="O59" s="202">
        <v>71.13</v>
      </c>
      <c r="P59" s="202">
        <v>14.48</v>
      </c>
      <c r="Q59" s="202">
        <v>5.0599999999999996</v>
      </c>
      <c r="R59" s="202">
        <v>9.3699999999999992</v>
      </c>
      <c r="S59" s="202">
        <v>6.28</v>
      </c>
      <c r="T59" s="202">
        <v>0</v>
      </c>
      <c r="U59" s="202">
        <v>59.97</v>
      </c>
      <c r="V59" s="202">
        <v>4.83</v>
      </c>
      <c r="W59" s="202">
        <v>6.48</v>
      </c>
      <c r="X59" s="202">
        <v>34.590000000000003</v>
      </c>
      <c r="Y59" s="202">
        <v>0</v>
      </c>
      <c r="Z59">
        <v>0</v>
      </c>
      <c r="AA59" s="202">
        <v>13.23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57.93</v>
      </c>
      <c r="AQ59" s="202">
        <v>25.32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136.84</v>
      </c>
      <c r="L60" s="202">
        <v>5.31</v>
      </c>
      <c r="M60" s="202">
        <v>33.79</v>
      </c>
      <c r="N60" s="202">
        <v>24.14</v>
      </c>
      <c r="O60" s="202">
        <v>71.13</v>
      </c>
      <c r="P60" s="202">
        <v>14.48</v>
      </c>
      <c r="Q60" s="202">
        <v>5.0599999999999996</v>
      </c>
      <c r="R60" s="202">
        <v>9.3699999999999992</v>
      </c>
      <c r="S60" s="202">
        <v>6.28</v>
      </c>
      <c r="T60" s="202">
        <v>0</v>
      </c>
      <c r="U60" s="202">
        <v>59.97</v>
      </c>
      <c r="V60" s="202">
        <v>4.83</v>
      </c>
      <c r="W60" s="202">
        <v>6.48</v>
      </c>
      <c r="X60" s="202">
        <v>34.590000000000003</v>
      </c>
      <c r="Y60" s="202">
        <v>0</v>
      </c>
      <c r="Z60">
        <v>0</v>
      </c>
      <c r="AA60" s="202">
        <v>13.23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57.93</v>
      </c>
      <c r="AQ60" s="202">
        <v>25.32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136.84</v>
      </c>
      <c r="L61" s="202">
        <v>5.31</v>
      </c>
      <c r="M61" s="202">
        <v>33.79</v>
      </c>
      <c r="N61" s="202">
        <v>24.14</v>
      </c>
      <c r="O61" s="202">
        <v>71.13</v>
      </c>
      <c r="P61" s="202">
        <v>14.48</v>
      </c>
      <c r="Q61" s="202">
        <v>5.0599999999999996</v>
      </c>
      <c r="R61" s="202">
        <v>9.3699999999999992</v>
      </c>
      <c r="S61" s="202">
        <v>6.28</v>
      </c>
      <c r="T61" s="202">
        <v>0</v>
      </c>
      <c r="U61" s="202">
        <v>59.97</v>
      </c>
      <c r="V61" s="202">
        <v>4.83</v>
      </c>
      <c r="W61" s="202">
        <v>6.48</v>
      </c>
      <c r="X61" s="202">
        <v>34.590000000000003</v>
      </c>
      <c r="Y61" s="202">
        <v>0</v>
      </c>
      <c r="Z61">
        <v>0</v>
      </c>
      <c r="AA61" s="202">
        <v>13.23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57.93</v>
      </c>
      <c r="AQ61" s="202">
        <v>25.32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136.84</v>
      </c>
      <c r="L62" s="202">
        <v>5.31</v>
      </c>
      <c r="M62" s="202">
        <v>33.79</v>
      </c>
      <c r="N62" s="202">
        <v>24.14</v>
      </c>
      <c r="O62" s="202">
        <v>71.13</v>
      </c>
      <c r="P62" s="202">
        <v>14.48</v>
      </c>
      <c r="Q62" s="202">
        <v>5.0599999999999996</v>
      </c>
      <c r="R62" s="202">
        <v>9.3699999999999992</v>
      </c>
      <c r="S62" s="202">
        <v>6.28</v>
      </c>
      <c r="T62" s="202">
        <v>0</v>
      </c>
      <c r="U62" s="202">
        <v>59.97</v>
      </c>
      <c r="V62" s="202">
        <v>4.83</v>
      </c>
      <c r="W62" s="202">
        <v>6.48</v>
      </c>
      <c r="X62" s="202">
        <v>34.590000000000003</v>
      </c>
      <c r="Y62" s="202">
        <v>0</v>
      </c>
      <c r="Z62">
        <v>0</v>
      </c>
      <c r="AA62" s="202">
        <v>13.23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57.93</v>
      </c>
      <c r="AQ62" s="202">
        <v>25.32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136.84</v>
      </c>
      <c r="L63" s="202">
        <v>5.31</v>
      </c>
      <c r="M63" s="202">
        <v>59.99</v>
      </c>
      <c r="N63" s="202">
        <v>50.36</v>
      </c>
      <c r="O63" s="202">
        <v>71.13</v>
      </c>
      <c r="P63" s="202">
        <v>25.27</v>
      </c>
      <c r="Q63" s="202">
        <v>5.0599999999999996</v>
      </c>
      <c r="R63" s="202">
        <v>9.3699999999999992</v>
      </c>
      <c r="S63" s="202">
        <v>6.28</v>
      </c>
      <c r="T63" s="202">
        <v>0</v>
      </c>
      <c r="U63" s="202">
        <v>59.97</v>
      </c>
      <c r="V63" s="202">
        <v>8</v>
      </c>
      <c r="W63" s="202">
        <v>13.9</v>
      </c>
      <c r="X63" s="202">
        <v>62.89</v>
      </c>
      <c r="Y63" s="202">
        <v>0</v>
      </c>
      <c r="Z63">
        <v>0</v>
      </c>
      <c r="AA63" s="202">
        <v>13.23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57.93</v>
      </c>
      <c r="AQ63" s="202">
        <v>38.299999999999997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136.84</v>
      </c>
      <c r="L64" s="202">
        <v>5.31</v>
      </c>
      <c r="M64" s="202">
        <v>61.57</v>
      </c>
      <c r="N64" s="202">
        <v>50.36</v>
      </c>
      <c r="O64" s="202">
        <v>71.13</v>
      </c>
      <c r="P64" s="202">
        <v>26.65</v>
      </c>
      <c r="Q64" s="202">
        <v>5.0599999999999996</v>
      </c>
      <c r="R64" s="202">
        <v>9.3699999999999992</v>
      </c>
      <c r="S64" s="202">
        <v>6.28</v>
      </c>
      <c r="T64" s="202">
        <v>0</v>
      </c>
      <c r="U64" s="202">
        <v>59.97</v>
      </c>
      <c r="V64" s="202">
        <v>8</v>
      </c>
      <c r="W64" s="202">
        <v>13.91</v>
      </c>
      <c r="X64" s="202">
        <v>62.89</v>
      </c>
      <c r="Y64" s="202">
        <v>0</v>
      </c>
      <c r="Z64">
        <v>0</v>
      </c>
      <c r="AA64" s="202">
        <v>13.23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57.93</v>
      </c>
      <c r="AQ64" s="202">
        <v>38.299999999999997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136.84</v>
      </c>
      <c r="L65" s="202">
        <v>5.31</v>
      </c>
      <c r="M65" s="202">
        <v>61.57</v>
      </c>
      <c r="N65" s="202">
        <v>50.36</v>
      </c>
      <c r="O65" s="202">
        <v>71.13</v>
      </c>
      <c r="P65" s="202">
        <v>26.65</v>
      </c>
      <c r="Q65" s="202">
        <v>5.0599999999999996</v>
      </c>
      <c r="R65" s="202">
        <v>9.3699999999999992</v>
      </c>
      <c r="S65" s="202">
        <v>6.28</v>
      </c>
      <c r="T65" s="202">
        <v>0</v>
      </c>
      <c r="U65" s="202">
        <v>59.97</v>
      </c>
      <c r="V65" s="202">
        <v>8</v>
      </c>
      <c r="W65" s="202">
        <v>13.91</v>
      </c>
      <c r="X65" s="202">
        <v>62.89</v>
      </c>
      <c r="Y65" s="202">
        <v>0</v>
      </c>
      <c r="Z65">
        <v>0</v>
      </c>
      <c r="AA65" s="202">
        <v>13.62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57.93</v>
      </c>
      <c r="AQ65" s="202">
        <v>38.299999999999997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136.84</v>
      </c>
      <c r="L66" s="202">
        <v>5.31</v>
      </c>
      <c r="M66" s="202">
        <v>61.57</v>
      </c>
      <c r="N66" s="202">
        <v>50.36</v>
      </c>
      <c r="O66" s="202">
        <v>71.13</v>
      </c>
      <c r="P66" s="202">
        <v>26.65</v>
      </c>
      <c r="Q66" s="202">
        <v>5.0599999999999996</v>
      </c>
      <c r="R66" s="202">
        <v>9.3699999999999992</v>
      </c>
      <c r="S66" s="202">
        <v>6.28</v>
      </c>
      <c r="T66" s="202">
        <v>0</v>
      </c>
      <c r="U66" s="202">
        <v>59.97</v>
      </c>
      <c r="V66" s="202">
        <v>8</v>
      </c>
      <c r="W66" s="202">
        <v>13.91</v>
      </c>
      <c r="X66" s="202">
        <v>62.89</v>
      </c>
      <c r="Y66" s="202">
        <v>0</v>
      </c>
      <c r="Z66">
        <v>0</v>
      </c>
      <c r="AA66" s="202">
        <v>13.62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57.93</v>
      </c>
      <c r="AQ66" s="202">
        <v>38.299999999999997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136.84</v>
      </c>
      <c r="L67" s="202">
        <v>5.31</v>
      </c>
      <c r="M67" s="202">
        <v>61.57</v>
      </c>
      <c r="N67" s="202">
        <v>50.36</v>
      </c>
      <c r="O67" s="202">
        <v>71.13</v>
      </c>
      <c r="P67" s="202">
        <v>26.65</v>
      </c>
      <c r="Q67" s="202">
        <v>5.0599999999999996</v>
      </c>
      <c r="R67" s="202">
        <v>9.3699999999999992</v>
      </c>
      <c r="S67" s="202">
        <v>6.28</v>
      </c>
      <c r="T67" s="202">
        <v>0</v>
      </c>
      <c r="U67" s="202">
        <v>59.97</v>
      </c>
      <c r="V67" s="202">
        <v>8</v>
      </c>
      <c r="W67" s="202">
        <v>13.91</v>
      </c>
      <c r="X67" s="202">
        <v>62.89</v>
      </c>
      <c r="Y67" s="202">
        <v>0</v>
      </c>
      <c r="Z67">
        <v>0</v>
      </c>
      <c r="AA67" s="202">
        <v>13.62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57.93</v>
      </c>
      <c r="AQ67" s="202">
        <v>38.299999999999997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136.84</v>
      </c>
      <c r="L68" s="202">
        <v>5.31</v>
      </c>
      <c r="M68" s="202">
        <v>61.57</v>
      </c>
      <c r="N68" s="202">
        <v>50.36</v>
      </c>
      <c r="O68" s="202">
        <v>71.13</v>
      </c>
      <c r="P68" s="202">
        <v>26.65</v>
      </c>
      <c r="Q68" s="202">
        <v>5.0599999999999996</v>
      </c>
      <c r="R68" s="202">
        <v>9.3699999999999992</v>
      </c>
      <c r="S68" s="202">
        <v>6.28</v>
      </c>
      <c r="T68" s="202">
        <v>0</v>
      </c>
      <c r="U68" s="202">
        <v>59.97</v>
      </c>
      <c r="V68" s="202">
        <v>8</v>
      </c>
      <c r="W68" s="202">
        <v>13.9</v>
      </c>
      <c r="X68" s="202">
        <v>62.89</v>
      </c>
      <c r="Y68" s="202">
        <v>0</v>
      </c>
      <c r="Z68">
        <v>0</v>
      </c>
      <c r="AA68" s="202">
        <v>13.62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57.93</v>
      </c>
      <c r="AQ68" s="202">
        <v>38.299999999999997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136.84</v>
      </c>
      <c r="L69" s="202">
        <v>5.31</v>
      </c>
      <c r="M69" s="202">
        <v>61.57</v>
      </c>
      <c r="N69" s="202">
        <v>50.36</v>
      </c>
      <c r="O69" s="202">
        <v>71.13</v>
      </c>
      <c r="P69" s="202">
        <v>26.65</v>
      </c>
      <c r="Q69" s="202">
        <v>5.0599999999999996</v>
      </c>
      <c r="R69" s="202">
        <v>9.3699999999999992</v>
      </c>
      <c r="S69" s="202">
        <v>6.28</v>
      </c>
      <c r="T69" s="202">
        <v>0</v>
      </c>
      <c r="U69" s="202">
        <v>59.97</v>
      </c>
      <c r="V69" s="202">
        <v>8</v>
      </c>
      <c r="W69" s="202">
        <v>13.9</v>
      </c>
      <c r="X69" s="202">
        <v>62.89</v>
      </c>
      <c r="Y69" s="202">
        <v>0</v>
      </c>
      <c r="Z69">
        <v>0</v>
      </c>
      <c r="AA69" s="202">
        <v>13.62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57.93</v>
      </c>
      <c r="AQ69" s="202">
        <v>38.25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136.84</v>
      </c>
      <c r="L70" s="202">
        <v>5.31</v>
      </c>
      <c r="M70" s="202">
        <v>61.57</v>
      </c>
      <c r="N70" s="202">
        <v>50.36</v>
      </c>
      <c r="O70" s="202">
        <v>71.13</v>
      </c>
      <c r="P70" s="202">
        <v>26.65</v>
      </c>
      <c r="Q70" s="202">
        <v>5.0599999999999996</v>
      </c>
      <c r="R70" s="202">
        <v>9.3699999999999992</v>
      </c>
      <c r="S70" s="202">
        <v>6.28</v>
      </c>
      <c r="T70" s="202">
        <v>0</v>
      </c>
      <c r="U70" s="202">
        <v>59.97</v>
      </c>
      <c r="V70" s="202">
        <v>8</v>
      </c>
      <c r="W70" s="202">
        <v>13.9</v>
      </c>
      <c r="X70" s="202">
        <v>62.89</v>
      </c>
      <c r="Y70" s="202">
        <v>0</v>
      </c>
      <c r="Z70">
        <v>0</v>
      </c>
      <c r="AA70" s="202">
        <v>13.62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57.93</v>
      </c>
      <c r="AQ70" s="202">
        <v>38.25</v>
      </c>
      <c r="AR70" s="202">
        <v>42.25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136.84</v>
      </c>
      <c r="L71" s="202">
        <v>5.31</v>
      </c>
      <c r="M71" s="202">
        <v>61.57</v>
      </c>
      <c r="N71" s="202">
        <v>50.36</v>
      </c>
      <c r="O71" s="202">
        <v>71.13</v>
      </c>
      <c r="P71" s="202">
        <v>26.65</v>
      </c>
      <c r="Q71" s="202">
        <v>8.7200000000000006</v>
      </c>
      <c r="R71" s="202">
        <v>17.98</v>
      </c>
      <c r="S71" s="202">
        <v>11.19</v>
      </c>
      <c r="T71" s="202">
        <v>0</v>
      </c>
      <c r="U71" s="202">
        <v>59.97</v>
      </c>
      <c r="V71" s="202">
        <v>7.72</v>
      </c>
      <c r="W71" s="202">
        <v>13.9</v>
      </c>
      <c r="X71" s="202">
        <v>62.89</v>
      </c>
      <c r="Y71" s="202">
        <v>0</v>
      </c>
      <c r="Z71">
        <v>0</v>
      </c>
      <c r="AA71" s="202">
        <v>13.62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58.88</v>
      </c>
      <c r="AQ71" s="202">
        <v>38.25</v>
      </c>
      <c r="AR71" s="202">
        <v>37.21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136.84</v>
      </c>
      <c r="L72" s="202">
        <v>5.31</v>
      </c>
      <c r="M72" s="202">
        <v>61.57</v>
      </c>
      <c r="N72" s="202">
        <v>50.36</v>
      </c>
      <c r="O72" s="202">
        <v>71.13</v>
      </c>
      <c r="P72" s="202">
        <v>26.65</v>
      </c>
      <c r="Q72" s="202">
        <v>8.7200000000000006</v>
      </c>
      <c r="R72" s="202">
        <v>17.98</v>
      </c>
      <c r="S72" s="202">
        <v>11.19</v>
      </c>
      <c r="T72" s="202">
        <v>0</v>
      </c>
      <c r="U72" s="202">
        <v>59.97</v>
      </c>
      <c r="V72" s="202">
        <v>7.72</v>
      </c>
      <c r="W72" s="202">
        <v>13.9</v>
      </c>
      <c r="X72" s="202">
        <v>62.89</v>
      </c>
      <c r="Y72" s="202">
        <v>0</v>
      </c>
      <c r="Z72">
        <v>0</v>
      </c>
      <c r="AA72" s="202">
        <v>13.62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58.88</v>
      </c>
      <c r="AQ72" s="202">
        <v>38.25</v>
      </c>
      <c r="AR72" s="202">
        <v>20.11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136.84</v>
      </c>
      <c r="L73" s="202">
        <v>5.31</v>
      </c>
      <c r="M73" s="202">
        <v>61.57</v>
      </c>
      <c r="N73" s="202">
        <v>50.36</v>
      </c>
      <c r="O73" s="202">
        <v>71.13</v>
      </c>
      <c r="P73" s="202">
        <v>26.65</v>
      </c>
      <c r="Q73" s="202">
        <v>8.7200000000000006</v>
      </c>
      <c r="R73" s="202">
        <v>17.98</v>
      </c>
      <c r="S73" s="202">
        <v>11.19</v>
      </c>
      <c r="T73" s="202">
        <v>0</v>
      </c>
      <c r="U73" s="202">
        <v>59.97</v>
      </c>
      <c r="V73" s="202">
        <v>7.72</v>
      </c>
      <c r="W73" s="202">
        <v>13.91</v>
      </c>
      <c r="X73" s="202">
        <v>62.89</v>
      </c>
      <c r="Y73" s="202">
        <v>0</v>
      </c>
      <c r="Z73">
        <v>0</v>
      </c>
      <c r="AA73" s="202">
        <v>13.62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57.93</v>
      </c>
      <c r="AQ73" s="202">
        <v>38.299999999999997</v>
      </c>
      <c r="AR73" s="202">
        <v>4.01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136.84</v>
      </c>
      <c r="L74" s="202">
        <v>5.31</v>
      </c>
      <c r="M74" s="202">
        <v>61.57</v>
      </c>
      <c r="N74" s="202">
        <v>50.36</v>
      </c>
      <c r="O74" s="202">
        <v>71.13</v>
      </c>
      <c r="P74" s="202">
        <v>26.65</v>
      </c>
      <c r="Q74" s="202">
        <v>8.7200000000000006</v>
      </c>
      <c r="R74" s="202">
        <v>17.98</v>
      </c>
      <c r="S74" s="202">
        <v>11.19</v>
      </c>
      <c r="T74" s="202">
        <v>0</v>
      </c>
      <c r="U74" s="202">
        <v>59.97</v>
      </c>
      <c r="V74" s="202">
        <v>7.72</v>
      </c>
      <c r="W74" s="202">
        <v>13.9</v>
      </c>
      <c r="X74" s="202">
        <v>62.89</v>
      </c>
      <c r="Y74" s="202">
        <v>0</v>
      </c>
      <c r="Z74">
        <v>0</v>
      </c>
      <c r="AA74" s="202">
        <v>13.62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57.93</v>
      </c>
      <c r="AQ74" s="202">
        <v>38.299999999999997</v>
      </c>
      <c r="AR74" s="202">
        <v>2.0299999999999998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136.84</v>
      </c>
      <c r="L75" s="202">
        <v>5.31</v>
      </c>
      <c r="M75" s="202">
        <v>61.57</v>
      </c>
      <c r="N75" s="202">
        <v>50.36</v>
      </c>
      <c r="O75" s="202">
        <v>71.13</v>
      </c>
      <c r="P75" s="202">
        <v>26.65</v>
      </c>
      <c r="Q75" s="202">
        <v>7.77</v>
      </c>
      <c r="R75" s="202">
        <v>17.98</v>
      </c>
      <c r="S75" s="202">
        <v>11.19</v>
      </c>
      <c r="T75" s="202">
        <v>0</v>
      </c>
      <c r="U75" s="202">
        <v>59.97</v>
      </c>
      <c r="V75" s="202">
        <v>7.72</v>
      </c>
      <c r="W75" s="202">
        <v>13.9</v>
      </c>
      <c r="X75" s="202">
        <v>62.89</v>
      </c>
      <c r="Y75" s="202">
        <v>0</v>
      </c>
      <c r="Z75">
        <v>0</v>
      </c>
      <c r="AA75" s="202">
        <v>13.62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57.93</v>
      </c>
      <c r="AQ75" s="202">
        <v>38.299999999999997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136.84</v>
      </c>
      <c r="L76" s="202">
        <v>5.31</v>
      </c>
      <c r="M76" s="202">
        <v>61.57</v>
      </c>
      <c r="N76" s="202">
        <v>50.36</v>
      </c>
      <c r="O76" s="202">
        <v>71.13</v>
      </c>
      <c r="P76" s="202">
        <v>26.65</v>
      </c>
      <c r="Q76" s="202">
        <v>6.52</v>
      </c>
      <c r="R76" s="202">
        <v>17.98</v>
      </c>
      <c r="S76" s="202">
        <v>11.19</v>
      </c>
      <c r="T76" s="202">
        <v>0</v>
      </c>
      <c r="U76" s="202">
        <v>59.97</v>
      </c>
      <c r="V76" s="202">
        <v>7.69</v>
      </c>
      <c r="W76" s="202">
        <v>13.9</v>
      </c>
      <c r="X76" s="202">
        <v>62.89</v>
      </c>
      <c r="Y76" s="202">
        <v>0</v>
      </c>
      <c r="Z76">
        <v>0</v>
      </c>
      <c r="AA76" s="202">
        <v>13.62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57.93</v>
      </c>
      <c r="AQ76" s="202">
        <v>38.25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136.84</v>
      </c>
      <c r="L77" s="202">
        <v>5.31</v>
      </c>
      <c r="M77" s="202">
        <v>61.57</v>
      </c>
      <c r="N77" s="202">
        <v>50.36</v>
      </c>
      <c r="O77" s="202">
        <v>71.13</v>
      </c>
      <c r="P77" s="202">
        <v>26.65</v>
      </c>
      <c r="Q77" s="202">
        <v>6.27</v>
      </c>
      <c r="R77" s="202">
        <v>17.98</v>
      </c>
      <c r="S77" s="202">
        <v>11.19</v>
      </c>
      <c r="T77" s="202">
        <v>0</v>
      </c>
      <c r="U77" s="202">
        <v>59.97</v>
      </c>
      <c r="V77" s="202">
        <v>7.72</v>
      </c>
      <c r="W77" s="202">
        <v>13.9</v>
      </c>
      <c r="X77" s="202">
        <v>62.89</v>
      </c>
      <c r="Y77" s="202">
        <v>0</v>
      </c>
      <c r="Z77">
        <v>0</v>
      </c>
      <c r="AA77" s="202">
        <v>13.62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57.93</v>
      </c>
      <c r="AQ77" s="202">
        <v>38.25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136.84</v>
      </c>
      <c r="L78" s="202">
        <v>5.31</v>
      </c>
      <c r="M78" s="202">
        <v>61.57</v>
      </c>
      <c r="N78" s="202">
        <v>50.36</v>
      </c>
      <c r="O78" s="202">
        <v>71.13</v>
      </c>
      <c r="P78" s="202">
        <v>26.65</v>
      </c>
      <c r="Q78" s="202">
        <v>6.27</v>
      </c>
      <c r="R78" s="202">
        <v>17.98</v>
      </c>
      <c r="S78" s="202">
        <v>11.19</v>
      </c>
      <c r="T78" s="202">
        <v>0</v>
      </c>
      <c r="U78" s="202">
        <v>59.97</v>
      </c>
      <c r="V78" s="202">
        <v>7.72</v>
      </c>
      <c r="W78" s="202">
        <v>13.9</v>
      </c>
      <c r="X78" s="202">
        <v>62.89</v>
      </c>
      <c r="Y78" s="202">
        <v>0</v>
      </c>
      <c r="Z78">
        <v>0</v>
      </c>
      <c r="AA78" s="202">
        <v>13.62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57.93</v>
      </c>
      <c r="AQ78" s="202">
        <v>38.25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136.84</v>
      </c>
      <c r="L79" s="202">
        <v>5.31</v>
      </c>
      <c r="M79" s="202">
        <v>61.57</v>
      </c>
      <c r="N79" s="202">
        <v>50.36</v>
      </c>
      <c r="O79" s="202">
        <v>71.13</v>
      </c>
      <c r="P79" s="202">
        <v>26.65</v>
      </c>
      <c r="Q79" s="202">
        <v>6.27</v>
      </c>
      <c r="R79" s="202">
        <v>17.98</v>
      </c>
      <c r="S79" s="202">
        <v>11.19</v>
      </c>
      <c r="T79" s="202">
        <v>0</v>
      </c>
      <c r="U79" s="202">
        <v>59.97</v>
      </c>
      <c r="V79" s="202">
        <v>7.72</v>
      </c>
      <c r="W79" s="202">
        <v>13.9</v>
      </c>
      <c r="X79" s="202">
        <v>62.89</v>
      </c>
      <c r="Y79" s="202">
        <v>0</v>
      </c>
      <c r="Z79">
        <v>0</v>
      </c>
      <c r="AA79" s="202">
        <v>14.03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57.93</v>
      </c>
      <c r="AQ79" s="202">
        <v>38.25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136.84</v>
      </c>
      <c r="L80" s="202">
        <v>5.31</v>
      </c>
      <c r="M80" s="202">
        <v>61.57</v>
      </c>
      <c r="N80" s="202">
        <v>50.36</v>
      </c>
      <c r="O80" s="202">
        <v>71.13</v>
      </c>
      <c r="P80" s="202">
        <v>26.65</v>
      </c>
      <c r="Q80" s="202">
        <v>6.27</v>
      </c>
      <c r="R80" s="202">
        <v>17.98</v>
      </c>
      <c r="S80" s="202">
        <v>11.19</v>
      </c>
      <c r="T80" s="202">
        <v>0</v>
      </c>
      <c r="U80" s="202">
        <v>59.97</v>
      </c>
      <c r="V80" s="202">
        <v>7.72</v>
      </c>
      <c r="W80" s="202">
        <v>13.9</v>
      </c>
      <c r="X80" s="202">
        <v>62.89</v>
      </c>
      <c r="Y80" s="202">
        <v>0</v>
      </c>
      <c r="Z80">
        <v>0</v>
      </c>
      <c r="AA80" s="202">
        <v>14.88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57.93</v>
      </c>
      <c r="AQ80" s="202">
        <v>38.25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136.84</v>
      </c>
      <c r="L81" s="202">
        <v>5.31</v>
      </c>
      <c r="M81" s="202">
        <v>61.57</v>
      </c>
      <c r="N81" s="202">
        <v>50.36</v>
      </c>
      <c r="O81" s="202">
        <v>71.13</v>
      </c>
      <c r="P81" s="202">
        <v>26.65</v>
      </c>
      <c r="Q81" s="202">
        <v>6.27</v>
      </c>
      <c r="R81" s="202">
        <v>17.98</v>
      </c>
      <c r="S81" s="202">
        <v>11.19</v>
      </c>
      <c r="T81" s="202">
        <v>0</v>
      </c>
      <c r="U81" s="202">
        <v>59.97</v>
      </c>
      <c r="V81" s="202">
        <v>8</v>
      </c>
      <c r="W81" s="202">
        <v>13.9</v>
      </c>
      <c r="X81" s="202">
        <v>62.89</v>
      </c>
      <c r="Y81" s="202">
        <v>0</v>
      </c>
      <c r="Z81">
        <v>0</v>
      </c>
      <c r="AA81" s="202">
        <v>14.88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57.93</v>
      </c>
      <c r="AQ81" s="202">
        <v>38.299999999999997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136.84</v>
      </c>
      <c r="L82" s="202">
        <v>5.31</v>
      </c>
      <c r="M82" s="202">
        <v>61.57</v>
      </c>
      <c r="N82" s="202">
        <v>50.36</v>
      </c>
      <c r="O82" s="202">
        <v>71.13</v>
      </c>
      <c r="P82" s="202">
        <v>26.65</v>
      </c>
      <c r="Q82" s="202">
        <v>6.27</v>
      </c>
      <c r="R82" s="202">
        <v>17.98</v>
      </c>
      <c r="S82" s="202">
        <v>11.19</v>
      </c>
      <c r="T82" s="202">
        <v>0</v>
      </c>
      <c r="U82" s="202">
        <v>59.97</v>
      </c>
      <c r="V82" s="202">
        <v>7.72</v>
      </c>
      <c r="W82" s="202">
        <v>13.9</v>
      </c>
      <c r="X82" s="202">
        <v>62.89</v>
      </c>
      <c r="Y82" s="202">
        <v>0</v>
      </c>
      <c r="Z82">
        <v>0</v>
      </c>
      <c r="AA82" s="202">
        <v>15.49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57.93</v>
      </c>
      <c r="AQ82" s="202">
        <v>38.299999999999997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137.31</v>
      </c>
      <c r="L83" s="202">
        <v>4.83</v>
      </c>
      <c r="M83" s="202">
        <v>61.57</v>
      </c>
      <c r="N83" s="202">
        <v>50.36</v>
      </c>
      <c r="O83" s="202">
        <v>71.13</v>
      </c>
      <c r="P83" s="202">
        <v>26.65</v>
      </c>
      <c r="Q83" s="202">
        <v>6.05</v>
      </c>
      <c r="R83" s="202">
        <v>17.98</v>
      </c>
      <c r="S83" s="202">
        <v>9.5399999999999991</v>
      </c>
      <c r="T83" s="202">
        <v>0</v>
      </c>
      <c r="U83" s="202">
        <v>59.97</v>
      </c>
      <c r="V83" s="202">
        <v>7.72</v>
      </c>
      <c r="W83" s="202">
        <v>13.9</v>
      </c>
      <c r="X83" s="202">
        <v>62.89</v>
      </c>
      <c r="Y83" s="202">
        <v>0</v>
      </c>
      <c r="Z83">
        <v>0</v>
      </c>
      <c r="AA83" s="202">
        <v>15.49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90.93</v>
      </c>
      <c r="AQ83" s="202">
        <v>38.25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137.31</v>
      </c>
      <c r="L84" s="202">
        <v>4.83</v>
      </c>
      <c r="M84" s="202">
        <v>61.57</v>
      </c>
      <c r="N84" s="202">
        <v>50.36</v>
      </c>
      <c r="O84" s="202">
        <v>71.13</v>
      </c>
      <c r="P84" s="202">
        <v>26.65</v>
      </c>
      <c r="Q84" s="202">
        <v>6.05</v>
      </c>
      <c r="R84" s="202">
        <v>17.98</v>
      </c>
      <c r="S84" s="202">
        <v>11.19</v>
      </c>
      <c r="T84" s="202">
        <v>0</v>
      </c>
      <c r="U84" s="202">
        <v>59.97</v>
      </c>
      <c r="V84" s="202">
        <v>7.72</v>
      </c>
      <c r="W84" s="202">
        <v>13.9</v>
      </c>
      <c r="X84" s="202">
        <v>62.89</v>
      </c>
      <c r="Y84" s="202">
        <v>0</v>
      </c>
      <c r="Z84">
        <v>0</v>
      </c>
      <c r="AA84" s="202">
        <v>15.49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118.41</v>
      </c>
      <c r="AQ84" s="202">
        <v>38.25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137.31</v>
      </c>
      <c r="L85" s="202">
        <v>4.83</v>
      </c>
      <c r="M85" s="202">
        <v>61.57</v>
      </c>
      <c r="N85" s="202">
        <v>50.36</v>
      </c>
      <c r="O85" s="202">
        <v>71.13</v>
      </c>
      <c r="P85" s="202">
        <v>26.65</v>
      </c>
      <c r="Q85" s="202">
        <v>6.05</v>
      </c>
      <c r="R85" s="202">
        <v>17.98</v>
      </c>
      <c r="S85" s="202">
        <v>11.19</v>
      </c>
      <c r="T85" s="202">
        <v>0</v>
      </c>
      <c r="U85" s="202">
        <v>59.97</v>
      </c>
      <c r="V85" s="202">
        <v>7.72</v>
      </c>
      <c r="W85" s="202">
        <v>13.9</v>
      </c>
      <c r="X85" s="202">
        <v>62.89</v>
      </c>
      <c r="Y85" s="202">
        <v>0</v>
      </c>
      <c r="Z85">
        <v>0</v>
      </c>
      <c r="AA85" s="202">
        <v>15.49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118.41</v>
      </c>
      <c r="AQ85" s="202">
        <v>38.25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168.96</v>
      </c>
      <c r="L86" s="202">
        <v>9.11</v>
      </c>
      <c r="M86" s="202">
        <v>61.57</v>
      </c>
      <c r="N86" s="202">
        <v>50.36</v>
      </c>
      <c r="O86" s="202">
        <v>71.13</v>
      </c>
      <c r="P86" s="202">
        <v>26.65</v>
      </c>
      <c r="Q86" s="202">
        <v>6.05</v>
      </c>
      <c r="R86" s="202">
        <v>17.98</v>
      </c>
      <c r="S86" s="202">
        <v>11.19</v>
      </c>
      <c r="T86" s="202">
        <v>0</v>
      </c>
      <c r="U86" s="202">
        <v>59.97</v>
      </c>
      <c r="V86" s="202">
        <v>7.72</v>
      </c>
      <c r="W86" s="202">
        <v>13.9</v>
      </c>
      <c r="X86" s="202">
        <v>62.89</v>
      </c>
      <c r="Y86" s="202">
        <v>0</v>
      </c>
      <c r="Z86">
        <v>0</v>
      </c>
      <c r="AA86" s="202">
        <v>15.49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118.41</v>
      </c>
      <c r="AQ86" s="202">
        <v>38.25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193.1</v>
      </c>
      <c r="L87" s="202">
        <v>9.11</v>
      </c>
      <c r="M87" s="202">
        <v>61.57</v>
      </c>
      <c r="N87" s="202">
        <v>50.36</v>
      </c>
      <c r="O87" s="202">
        <v>71.13</v>
      </c>
      <c r="P87" s="202">
        <v>26.65</v>
      </c>
      <c r="Q87" s="202">
        <v>6.06</v>
      </c>
      <c r="R87" s="202">
        <v>17.98</v>
      </c>
      <c r="S87" s="202">
        <v>11.19</v>
      </c>
      <c r="T87" s="202">
        <v>0</v>
      </c>
      <c r="U87" s="202">
        <v>59.97</v>
      </c>
      <c r="V87" s="202">
        <v>7.72</v>
      </c>
      <c r="W87" s="202">
        <v>13.9</v>
      </c>
      <c r="X87" s="202">
        <v>62.89</v>
      </c>
      <c r="Y87" s="202">
        <v>0</v>
      </c>
      <c r="Z87">
        <v>0</v>
      </c>
      <c r="AA87" s="202">
        <v>15.49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118.41</v>
      </c>
      <c r="AQ87" s="202">
        <v>38.25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217.24</v>
      </c>
      <c r="L88" s="202">
        <v>9.11</v>
      </c>
      <c r="M88" s="202">
        <v>61.57</v>
      </c>
      <c r="N88" s="202">
        <v>50.36</v>
      </c>
      <c r="O88" s="202">
        <v>71.13</v>
      </c>
      <c r="P88" s="202">
        <v>26.65</v>
      </c>
      <c r="Q88" s="202">
        <v>6.06</v>
      </c>
      <c r="R88" s="202">
        <v>17.98</v>
      </c>
      <c r="S88" s="202">
        <v>11.19</v>
      </c>
      <c r="T88" s="202">
        <v>0</v>
      </c>
      <c r="U88" s="202">
        <v>59.97</v>
      </c>
      <c r="V88" s="202">
        <v>7.72</v>
      </c>
      <c r="W88" s="202">
        <v>13.9</v>
      </c>
      <c r="X88" s="202">
        <v>62.89</v>
      </c>
      <c r="Y88" s="202">
        <v>0</v>
      </c>
      <c r="Z88">
        <v>0</v>
      </c>
      <c r="AA88" s="202">
        <v>15.49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118.41</v>
      </c>
      <c r="AQ88" s="202">
        <v>38.25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241.37</v>
      </c>
      <c r="L89" s="202">
        <v>9.11</v>
      </c>
      <c r="M89" s="202">
        <v>61.57</v>
      </c>
      <c r="N89" s="202">
        <v>50.36</v>
      </c>
      <c r="O89" s="202">
        <v>71.13</v>
      </c>
      <c r="P89" s="202">
        <v>26.65</v>
      </c>
      <c r="Q89" s="202">
        <v>6.05</v>
      </c>
      <c r="R89" s="202">
        <v>17.98</v>
      </c>
      <c r="S89" s="202">
        <v>11.19</v>
      </c>
      <c r="T89" s="202">
        <v>0</v>
      </c>
      <c r="U89" s="202">
        <v>59.97</v>
      </c>
      <c r="V89" s="202">
        <v>7.72</v>
      </c>
      <c r="W89" s="202">
        <v>13.9</v>
      </c>
      <c r="X89" s="202">
        <v>62.89</v>
      </c>
      <c r="Y89" s="202">
        <v>0</v>
      </c>
      <c r="Z89">
        <v>0</v>
      </c>
      <c r="AA89" s="202">
        <v>15.49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118.41</v>
      </c>
      <c r="AQ89" s="202">
        <v>38.25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246.02</v>
      </c>
      <c r="L90" s="202">
        <v>9.11</v>
      </c>
      <c r="M90" s="202">
        <v>61.57</v>
      </c>
      <c r="N90" s="202">
        <v>50.36</v>
      </c>
      <c r="O90" s="202">
        <v>71.13</v>
      </c>
      <c r="P90" s="202">
        <v>26.65</v>
      </c>
      <c r="Q90" s="202">
        <v>6.05</v>
      </c>
      <c r="R90" s="202">
        <v>17.98</v>
      </c>
      <c r="S90" s="202">
        <v>11.19</v>
      </c>
      <c r="T90" s="202">
        <v>0</v>
      </c>
      <c r="U90" s="202">
        <v>59.97</v>
      </c>
      <c r="V90" s="202">
        <v>7.72</v>
      </c>
      <c r="W90" s="202">
        <v>13.9</v>
      </c>
      <c r="X90" s="202">
        <v>62.89</v>
      </c>
      <c r="Y90" s="202">
        <v>0</v>
      </c>
      <c r="Z90">
        <v>0</v>
      </c>
      <c r="AA90" s="202">
        <v>15.49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118.41</v>
      </c>
      <c r="AQ90" s="202">
        <v>38.25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246.02</v>
      </c>
      <c r="L91" s="202">
        <v>9.11</v>
      </c>
      <c r="M91" s="202">
        <v>61.57</v>
      </c>
      <c r="N91" s="202">
        <v>50.36</v>
      </c>
      <c r="O91" s="202">
        <v>71.13</v>
      </c>
      <c r="P91" s="202">
        <v>26.65</v>
      </c>
      <c r="Q91" s="202">
        <v>6.05</v>
      </c>
      <c r="R91" s="202">
        <v>17.98</v>
      </c>
      <c r="S91" s="202">
        <v>11.19</v>
      </c>
      <c r="T91" s="202">
        <v>0</v>
      </c>
      <c r="U91" s="202">
        <v>59.97</v>
      </c>
      <c r="V91" s="202">
        <v>7.72</v>
      </c>
      <c r="W91" s="202">
        <v>13.9</v>
      </c>
      <c r="X91" s="202">
        <v>62.89</v>
      </c>
      <c r="Y91" s="202">
        <v>0</v>
      </c>
      <c r="Z91">
        <v>0</v>
      </c>
      <c r="AA91" s="202">
        <v>15.49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118.41</v>
      </c>
      <c r="AQ91" s="202">
        <v>38.25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246.02</v>
      </c>
      <c r="L92" s="202">
        <v>9.11</v>
      </c>
      <c r="M92" s="202">
        <v>61.57</v>
      </c>
      <c r="N92" s="202">
        <v>50.36</v>
      </c>
      <c r="O92" s="202">
        <v>71.13</v>
      </c>
      <c r="P92" s="202">
        <v>26.65</v>
      </c>
      <c r="Q92" s="202">
        <v>6.05</v>
      </c>
      <c r="R92" s="202">
        <v>17.98</v>
      </c>
      <c r="S92" s="202">
        <v>11.19</v>
      </c>
      <c r="T92" s="202">
        <v>0</v>
      </c>
      <c r="U92" s="202">
        <v>59.97</v>
      </c>
      <c r="V92" s="202">
        <v>7.72</v>
      </c>
      <c r="W92" s="202">
        <v>13.9</v>
      </c>
      <c r="X92" s="202">
        <v>62.89</v>
      </c>
      <c r="Y92" s="202">
        <v>0</v>
      </c>
      <c r="Z92">
        <v>0</v>
      </c>
      <c r="AA92" s="202">
        <v>15.49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118.41</v>
      </c>
      <c r="AQ92" s="202">
        <v>38.25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246.02</v>
      </c>
      <c r="L93" s="202">
        <v>9.11</v>
      </c>
      <c r="M93" s="202">
        <v>61.57</v>
      </c>
      <c r="N93" s="202">
        <v>50.36</v>
      </c>
      <c r="O93" s="202">
        <v>71.13</v>
      </c>
      <c r="P93" s="202">
        <v>26.65</v>
      </c>
      <c r="Q93" s="202">
        <v>6.05</v>
      </c>
      <c r="R93" s="202">
        <v>17.98</v>
      </c>
      <c r="S93" s="202">
        <v>11.19</v>
      </c>
      <c r="T93" s="202">
        <v>0</v>
      </c>
      <c r="U93" s="202">
        <v>59.97</v>
      </c>
      <c r="V93" s="202">
        <v>7.72</v>
      </c>
      <c r="W93" s="202">
        <v>13.9</v>
      </c>
      <c r="X93" s="202">
        <v>62.89</v>
      </c>
      <c r="Y93" s="202">
        <v>0</v>
      </c>
      <c r="Z93">
        <v>0</v>
      </c>
      <c r="AA93" s="202">
        <v>15.49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118.41</v>
      </c>
      <c r="AQ93" s="202">
        <v>38.25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246.02</v>
      </c>
      <c r="L94" s="202">
        <v>9.11</v>
      </c>
      <c r="M94" s="202">
        <v>61.57</v>
      </c>
      <c r="N94" s="202">
        <v>50.36</v>
      </c>
      <c r="O94" s="202">
        <v>71.13</v>
      </c>
      <c r="P94" s="202">
        <v>25.76</v>
      </c>
      <c r="Q94" s="202">
        <v>6.05</v>
      </c>
      <c r="R94" s="202">
        <v>17.98</v>
      </c>
      <c r="S94" s="202">
        <v>11.19</v>
      </c>
      <c r="T94" s="202">
        <v>0</v>
      </c>
      <c r="U94" s="202">
        <v>59.97</v>
      </c>
      <c r="V94" s="202">
        <v>7.72</v>
      </c>
      <c r="W94" s="202">
        <v>13.9</v>
      </c>
      <c r="X94" s="202">
        <v>62.89</v>
      </c>
      <c r="Y94" s="202">
        <v>0</v>
      </c>
      <c r="Z94">
        <v>0</v>
      </c>
      <c r="AA94" s="202">
        <v>15.49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118.41</v>
      </c>
      <c r="AQ94" s="202">
        <v>38.25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246.02</v>
      </c>
      <c r="L95" s="202">
        <v>9.11</v>
      </c>
      <c r="M95" s="202">
        <v>61.57</v>
      </c>
      <c r="N95" s="202">
        <v>50.36</v>
      </c>
      <c r="O95" s="202">
        <v>71.13</v>
      </c>
      <c r="P95" s="202">
        <v>24.9</v>
      </c>
      <c r="Q95" s="202">
        <v>6.05</v>
      </c>
      <c r="R95" s="202">
        <v>17.98</v>
      </c>
      <c r="S95" s="202">
        <v>11.19</v>
      </c>
      <c r="T95" s="202">
        <v>0</v>
      </c>
      <c r="U95" s="202">
        <v>59.97</v>
      </c>
      <c r="V95" s="202">
        <v>7.72</v>
      </c>
      <c r="W95" s="202">
        <v>13.9</v>
      </c>
      <c r="X95" s="202">
        <v>62.89</v>
      </c>
      <c r="Y95" s="202">
        <v>0</v>
      </c>
      <c r="Z95">
        <v>0</v>
      </c>
      <c r="AA95" s="202">
        <v>15.49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118.41</v>
      </c>
      <c r="AQ95" s="202">
        <v>38.25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246.02</v>
      </c>
      <c r="L96" s="202">
        <v>9.11</v>
      </c>
      <c r="M96" s="202">
        <v>61.57</v>
      </c>
      <c r="N96" s="202">
        <v>50.36</v>
      </c>
      <c r="O96" s="202">
        <v>71.13</v>
      </c>
      <c r="P96" s="202">
        <v>24.04</v>
      </c>
      <c r="Q96" s="202">
        <v>6.05</v>
      </c>
      <c r="R96" s="202">
        <v>17.98</v>
      </c>
      <c r="S96" s="202">
        <v>11.19</v>
      </c>
      <c r="T96" s="202">
        <v>0</v>
      </c>
      <c r="U96" s="202">
        <v>59.97</v>
      </c>
      <c r="V96" s="202">
        <v>7.72</v>
      </c>
      <c r="W96" s="202">
        <v>13.9</v>
      </c>
      <c r="X96" s="202">
        <v>62.89</v>
      </c>
      <c r="Y96" s="202">
        <v>0</v>
      </c>
      <c r="Z96">
        <v>0</v>
      </c>
      <c r="AA96" s="202">
        <v>15.49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118.41</v>
      </c>
      <c r="AQ96" s="202">
        <v>38.25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246.02</v>
      </c>
      <c r="L97" s="202">
        <v>9.11</v>
      </c>
      <c r="M97" s="202">
        <v>61.57</v>
      </c>
      <c r="N97" s="202">
        <v>50.36</v>
      </c>
      <c r="O97" s="202">
        <v>71.13</v>
      </c>
      <c r="P97" s="202">
        <v>22.89</v>
      </c>
      <c r="Q97" s="202">
        <v>6.05</v>
      </c>
      <c r="R97" s="202">
        <v>17.98</v>
      </c>
      <c r="S97" s="202">
        <v>11.19</v>
      </c>
      <c r="T97" s="202">
        <v>0</v>
      </c>
      <c r="U97" s="202">
        <v>59.97</v>
      </c>
      <c r="V97" s="202">
        <v>7.72</v>
      </c>
      <c r="W97" s="202">
        <v>13.9</v>
      </c>
      <c r="X97" s="202">
        <v>62.89</v>
      </c>
      <c r="Y97" s="202">
        <v>0</v>
      </c>
      <c r="Z97">
        <v>0</v>
      </c>
      <c r="AA97" s="202">
        <v>15.49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118.41</v>
      </c>
      <c r="AQ97" s="202">
        <v>38.25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246.02</v>
      </c>
      <c r="L98" s="202">
        <v>9.11</v>
      </c>
      <c r="M98" s="202">
        <v>61.57</v>
      </c>
      <c r="N98" s="202">
        <v>50.36</v>
      </c>
      <c r="O98" s="202">
        <v>71.13</v>
      </c>
      <c r="P98" s="202">
        <v>21.75</v>
      </c>
      <c r="Q98" s="202">
        <v>6.05</v>
      </c>
      <c r="R98" s="202">
        <v>17.98</v>
      </c>
      <c r="S98" s="202">
        <v>11.19</v>
      </c>
      <c r="T98" s="202">
        <v>0</v>
      </c>
      <c r="U98" s="202">
        <v>59.97</v>
      </c>
      <c r="V98" s="202">
        <v>7.72</v>
      </c>
      <c r="W98" s="202">
        <v>13.9</v>
      </c>
      <c r="X98" s="202">
        <v>62.89</v>
      </c>
      <c r="Y98" s="202">
        <v>0</v>
      </c>
      <c r="Z98">
        <v>0</v>
      </c>
      <c r="AA98" s="202">
        <v>15.49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118.41</v>
      </c>
      <c r="AQ98" s="202">
        <v>38.25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3.8938150000000027</v>
      </c>
      <c r="L99">
        <f t="shared" si="0"/>
        <v>0.16223000000000012</v>
      </c>
      <c r="M99">
        <f t="shared" si="0"/>
        <v>1.435614999999999</v>
      </c>
      <c r="N99">
        <f t="shared" si="0"/>
        <v>1.1693099999999996</v>
      </c>
      <c r="O99">
        <f t="shared" si="0"/>
        <v>1.7071200000000022</v>
      </c>
      <c r="P99">
        <f t="shared" si="0"/>
        <v>0.61752250000000097</v>
      </c>
      <c r="Q99">
        <f t="shared" si="0"/>
        <v>0.16669249999999988</v>
      </c>
      <c r="R99">
        <f t="shared" si="0"/>
        <v>0.37555500000000025</v>
      </c>
      <c r="S99">
        <f t="shared" si="0"/>
        <v>0.18255000000000007</v>
      </c>
      <c r="T99">
        <f t="shared" si="0"/>
        <v>0</v>
      </c>
      <c r="U99">
        <f t="shared" si="0"/>
        <v>1.4392800000000001</v>
      </c>
      <c r="V99">
        <f t="shared" si="0"/>
        <v>0.17723250000000024</v>
      </c>
      <c r="W99">
        <f t="shared" si="0"/>
        <v>0.31260250000000017</v>
      </c>
      <c r="X99">
        <f t="shared" si="0"/>
        <v>1.4249025000000031</v>
      </c>
      <c r="Y99">
        <f t="shared" si="0"/>
        <v>0</v>
      </c>
      <c r="Z99">
        <f t="shared" si="0"/>
        <v>0</v>
      </c>
      <c r="AA99">
        <f t="shared" si="0"/>
        <v>0.35628249999999995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2.0043625000000009</v>
      </c>
      <c r="AQ99">
        <f t="shared" ref="AQ99:AT99" si="1">SUM(AQ3:AQ98)/4000</f>
        <v>0.8669675</v>
      </c>
      <c r="AR99">
        <f t="shared" si="1"/>
        <v>0.49910249999999995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41.52</v>
      </c>
      <c r="L3" s="202">
        <v>23.17</v>
      </c>
      <c r="M3" s="202">
        <v>0</v>
      </c>
      <c r="N3" s="202">
        <v>29.12</v>
      </c>
      <c r="O3" s="202">
        <v>48.9</v>
      </c>
      <c r="P3" s="202">
        <v>66.84</v>
      </c>
      <c r="Q3" s="202">
        <v>2.9</v>
      </c>
      <c r="R3" s="202">
        <v>5.79</v>
      </c>
      <c r="S3" s="202">
        <v>0</v>
      </c>
      <c r="T3" s="202">
        <v>0</v>
      </c>
      <c r="U3" s="202">
        <v>319.54000000000002</v>
      </c>
      <c r="V3" s="202">
        <v>4.47</v>
      </c>
      <c r="W3" s="202">
        <v>8.33</v>
      </c>
      <c r="X3" s="202">
        <v>36.369999999999997</v>
      </c>
      <c r="Y3" s="202">
        <v>0</v>
      </c>
      <c r="Z3">
        <v>0</v>
      </c>
      <c r="AA3" s="202">
        <v>8.48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48.37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48.27</v>
      </c>
      <c r="AQ3" s="202">
        <v>11.6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41.52</v>
      </c>
      <c r="L4" s="202">
        <v>23.17</v>
      </c>
      <c r="M4" s="202">
        <v>0</v>
      </c>
      <c r="N4" s="202">
        <v>29.12</v>
      </c>
      <c r="O4" s="202">
        <v>48.9</v>
      </c>
      <c r="P4" s="202">
        <v>66.84</v>
      </c>
      <c r="Q4" s="202">
        <v>2.9</v>
      </c>
      <c r="R4" s="202">
        <v>5.79</v>
      </c>
      <c r="S4" s="202">
        <v>0</v>
      </c>
      <c r="T4" s="202">
        <v>0</v>
      </c>
      <c r="U4" s="202">
        <v>319.54000000000002</v>
      </c>
      <c r="V4" s="202">
        <v>4.47</v>
      </c>
      <c r="W4" s="202">
        <v>8.33</v>
      </c>
      <c r="X4" s="202">
        <v>36.369999999999997</v>
      </c>
      <c r="Y4" s="202">
        <v>0</v>
      </c>
      <c r="Z4">
        <v>0</v>
      </c>
      <c r="AA4" s="202">
        <v>8.48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48.37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33.79</v>
      </c>
      <c r="AQ4" s="202">
        <v>11.6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41.52</v>
      </c>
      <c r="L5" s="202">
        <v>23.17</v>
      </c>
      <c r="M5" s="202">
        <v>0</v>
      </c>
      <c r="N5" s="202">
        <v>29.12</v>
      </c>
      <c r="O5" s="202">
        <v>48.9</v>
      </c>
      <c r="P5" s="202">
        <v>66.84</v>
      </c>
      <c r="Q5" s="202">
        <v>2.9</v>
      </c>
      <c r="R5" s="202">
        <v>5.79</v>
      </c>
      <c r="S5" s="202">
        <v>0</v>
      </c>
      <c r="T5" s="202">
        <v>0</v>
      </c>
      <c r="U5" s="202">
        <v>319.54000000000002</v>
      </c>
      <c r="V5" s="202">
        <v>1.93</v>
      </c>
      <c r="W5" s="202">
        <v>7.61</v>
      </c>
      <c r="X5" s="202">
        <v>19.309999999999999</v>
      </c>
      <c r="Y5" s="202">
        <v>0</v>
      </c>
      <c r="Z5">
        <v>0</v>
      </c>
      <c r="AA5" s="202">
        <v>8.48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48.37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33.79</v>
      </c>
      <c r="AQ5" s="202">
        <v>11.6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41.52</v>
      </c>
      <c r="L6" s="202">
        <v>23.17</v>
      </c>
      <c r="M6" s="202">
        <v>0</v>
      </c>
      <c r="N6" s="202">
        <v>29.12</v>
      </c>
      <c r="O6" s="202">
        <v>48.9</v>
      </c>
      <c r="P6" s="202">
        <v>66.84</v>
      </c>
      <c r="Q6" s="202">
        <v>2.9</v>
      </c>
      <c r="R6" s="202">
        <v>5.79</v>
      </c>
      <c r="S6" s="202">
        <v>0</v>
      </c>
      <c r="T6" s="202">
        <v>0</v>
      </c>
      <c r="U6" s="202">
        <v>319.54000000000002</v>
      </c>
      <c r="V6" s="202">
        <v>1.93</v>
      </c>
      <c r="W6" s="202">
        <v>7.61</v>
      </c>
      <c r="X6" s="202">
        <v>19.309999999999999</v>
      </c>
      <c r="Y6" s="202">
        <v>0</v>
      </c>
      <c r="Z6">
        <v>0</v>
      </c>
      <c r="AA6" s="202">
        <v>8.48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48.37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33.79</v>
      </c>
      <c r="AQ6" s="202">
        <v>11.6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41.52</v>
      </c>
      <c r="L7" s="202">
        <v>23.17</v>
      </c>
      <c r="M7" s="202">
        <v>0</v>
      </c>
      <c r="N7" s="202">
        <v>29.12</v>
      </c>
      <c r="O7" s="202">
        <v>48.9</v>
      </c>
      <c r="P7" s="202">
        <v>66.84</v>
      </c>
      <c r="Q7" s="202">
        <v>2.9</v>
      </c>
      <c r="R7" s="202">
        <v>5.79</v>
      </c>
      <c r="S7" s="202">
        <v>0</v>
      </c>
      <c r="T7" s="202">
        <v>0</v>
      </c>
      <c r="U7" s="202">
        <v>319.54000000000002</v>
      </c>
      <c r="V7" s="202">
        <v>1.93</v>
      </c>
      <c r="W7" s="202">
        <v>7.61</v>
      </c>
      <c r="X7" s="202">
        <v>19.309999999999999</v>
      </c>
      <c r="Y7" s="202">
        <v>0</v>
      </c>
      <c r="Z7">
        <v>0</v>
      </c>
      <c r="AA7" s="202">
        <v>8.48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48.37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33.79</v>
      </c>
      <c r="AQ7" s="202">
        <v>11.6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41.52</v>
      </c>
      <c r="L8" s="202">
        <v>23.17</v>
      </c>
      <c r="M8" s="202">
        <v>0</v>
      </c>
      <c r="N8" s="202">
        <v>29.12</v>
      </c>
      <c r="O8" s="202">
        <v>48.9</v>
      </c>
      <c r="P8" s="202">
        <v>66.84</v>
      </c>
      <c r="Q8" s="202">
        <v>2.9</v>
      </c>
      <c r="R8" s="202">
        <v>5.79</v>
      </c>
      <c r="S8" s="202">
        <v>0</v>
      </c>
      <c r="T8" s="202">
        <v>0</v>
      </c>
      <c r="U8" s="202">
        <v>319.54000000000002</v>
      </c>
      <c r="V8" s="202">
        <v>1.86</v>
      </c>
      <c r="W8" s="202">
        <v>7.61</v>
      </c>
      <c r="X8" s="202">
        <v>19.309999999999999</v>
      </c>
      <c r="Y8" s="202">
        <v>0</v>
      </c>
      <c r="Z8">
        <v>0</v>
      </c>
      <c r="AA8" s="202">
        <v>8.48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48.37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33.79</v>
      </c>
      <c r="AQ8" s="202">
        <v>11.6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41.52</v>
      </c>
      <c r="L9" s="202">
        <v>23.17</v>
      </c>
      <c r="M9" s="202">
        <v>0</v>
      </c>
      <c r="N9" s="202">
        <v>29.12</v>
      </c>
      <c r="O9" s="202">
        <v>48.9</v>
      </c>
      <c r="P9" s="202">
        <v>66.84</v>
      </c>
      <c r="Q9" s="202">
        <v>2.9</v>
      </c>
      <c r="R9" s="202">
        <v>5.79</v>
      </c>
      <c r="S9" s="202">
        <v>0</v>
      </c>
      <c r="T9" s="202">
        <v>0</v>
      </c>
      <c r="U9" s="202">
        <v>319.54000000000002</v>
      </c>
      <c r="V9" s="202">
        <v>1.86</v>
      </c>
      <c r="W9" s="202">
        <v>7.61</v>
      </c>
      <c r="X9" s="202">
        <v>19.309999999999999</v>
      </c>
      <c r="Y9" s="202">
        <v>0</v>
      </c>
      <c r="Z9">
        <v>0</v>
      </c>
      <c r="AA9" s="202">
        <v>8.48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33.79</v>
      </c>
      <c r="AQ9" s="202">
        <v>11.6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53.04</v>
      </c>
      <c r="L10" s="202">
        <v>23.17</v>
      </c>
      <c r="M10" s="202">
        <v>0</v>
      </c>
      <c r="N10" s="202">
        <v>29.12</v>
      </c>
      <c r="O10" s="202">
        <v>48.9</v>
      </c>
      <c r="P10" s="202">
        <v>66.84</v>
      </c>
      <c r="Q10" s="202">
        <v>2.9</v>
      </c>
      <c r="R10" s="202">
        <v>5.79</v>
      </c>
      <c r="S10" s="202">
        <v>0</v>
      </c>
      <c r="T10" s="202">
        <v>0</v>
      </c>
      <c r="U10" s="202">
        <v>319.54000000000002</v>
      </c>
      <c r="V10" s="202">
        <v>1.86</v>
      </c>
      <c r="W10" s="202">
        <v>7.61</v>
      </c>
      <c r="X10" s="202">
        <v>19.309999999999999</v>
      </c>
      <c r="Y10" s="202">
        <v>0</v>
      </c>
      <c r="Z10">
        <v>0</v>
      </c>
      <c r="AA10" s="202">
        <v>8.48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33.79</v>
      </c>
      <c r="AQ10" s="202">
        <v>11.6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55.47</v>
      </c>
      <c r="L11" s="202">
        <v>23.17</v>
      </c>
      <c r="M11" s="202">
        <v>0</v>
      </c>
      <c r="N11" s="202">
        <v>29.12</v>
      </c>
      <c r="O11" s="202">
        <v>48.9</v>
      </c>
      <c r="P11" s="202">
        <v>66.84</v>
      </c>
      <c r="Q11" s="202">
        <v>2.9</v>
      </c>
      <c r="R11" s="202">
        <v>5.79</v>
      </c>
      <c r="S11" s="202">
        <v>0</v>
      </c>
      <c r="T11" s="202">
        <v>0</v>
      </c>
      <c r="U11" s="202">
        <v>319.54000000000002</v>
      </c>
      <c r="V11" s="202">
        <v>1.86</v>
      </c>
      <c r="W11" s="202">
        <v>7.61</v>
      </c>
      <c r="X11" s="202">
        <v>19.309999999999999</v>
      </c>
      <c r="Y11" s="202">
        <v>0</v>
      </c>
      <c r="Z11">
        <v>0</v>
      </c>
      <c r="AA11" s="202">
        <v>8.48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33.79</v>
      </c>
      <c r="AQ11" s="202">
        <v>11.6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41.52</v>
      </c>
      <c r="L12" s="202">
        <v>23.17</v>
      </c>
      <c r="M12" s="202">
        <v>0</v>
      </c>
      <c r="N12" s="202">
        <v>29.12</v>
      </c>
      <c r="O12" s="202">
        <v>48.9</v>
      </c>
      <c r="P12" s="202">
        <v>66.84</v>
      </c>
      <c r="Q12" s="202">
        <v>2.9</v>
      </c>
      <c r="R12" s="202">
        <v>5.79</v>
      </c>
      <c r="S12" s="202">
        <v>0</v>
      </c>
      <c r="T12" s="202">
        <v>0</v>
      </c>
      <c r="U12" s="202">
        <v>319.54000000000002</v>
      </c>
      <c r="V12" s="202">
        <v>1.86</v>
      </c>
      <c r="W12" s="202">
        <v>7.61</v>
      </c>
      <c r="X12" s="202">
        <v>19.309999999999999</v>
      </c>
      <c r="Y12" s="202">
        <v>0</v>
      </c>
      <c r="Z12">
        <v>0</v>
      </c>
      <c r="AA12" s="202">
        <v>8.48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33.79</v>
      </c>
      <c r="AQ12" s="202">
        <v>11.6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41.52</v>
      </c>
      <c r="L13" s="202">
        <v>23.17</v>
      </c>
      <c r="M13" s="202">
        <v>0</v>
      </c>
      <c r="N13" s="202">
        <v>29.12</v>
      </c>
      <c r="O13" s="202">
        <v>48.9</v>
      </c>
      <c r="P13" s="202">
        <v>66.84</v>
      </c>
      <c r="Q13" s="202">
        <v>2.9</v>
      </c>
      <c r="R13" s="202">
        <v>5.79</v>
      </c>
      <c r="S13" s="202">
        <v>1.02</v>
      </c>
      <c r="T13" s="202">
        <v>0</v>
      </c>
      <c r="U13" s="202">
        <v>319.54000000000002</v>
      </c>
      <c r="V13" s="202">
        <v>1.93</v>
      </c>
      <c r="W13" s="202">
        <v>4.83</v>
      </c>
      <c r="X13" s="202">
        <v>19.309999999999999</v>
      </c>
      <c r="Y13" s="202">
        <v>0</v>
      </c>
      <c r="Z13">
        <v>0</v>
      </c>
      <c r="AA13" s="202">
        <v>8.48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33.79</v>
      </c>
      <c r="AQ13" s="202">
        <v>11.6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41.52</v>
      </c>
      <c r="L14" s="202">
        <v>23.17</v>
      </c>
      <c r="M14" s="202">
        <v>0</v>
      </c>
      <c r="N14" s="202">
        <v>29.12</v>
      </c>
      <c r="O14" s="202">
        <v>48.9</v>
      </c>
      <c r="P14" s="202">
        <v>66.84</v>
      </c>
      <c r="Q14" s="202">
        <v>2.9</v>
      </c>
      <c r="R14" s="202">
        <v>5.79</v>
      </c>
      <c r="S14" s="202">
        <v>1.02</v>
      </c>
      <c r="T14" s="202">
        <v>0</v>
      </c>
      <c r="U14" s="202">
        <v>319.54000000000002</v>
      </c>
      <c r="V14" s="202">
        <v>1.93</v>
      </c>
      <c r="W14" s="202">
        <v>4.83</v>
      </c>
      <c r="X14" s="202">
        <v>19.309999999999999</v>
      </c>
      <c r="Y14" s="202">
        <v>0</v>
      </c>
      <c r="Z14">
        <v>0</v>
      </c>
      <c r="AA14" s="202">
        <v>8.48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33.79</v>
      </c>
      <c r="AQ14" s="202">
        <v>11.6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41.52</v>
      </c>
      <c r="L15" s="202">
        <v>23.17</v>
      </c>
      <c r="M15" s="202">
        <v>0</v>
      </c>
      <c r="N15" s="202">
        <v>29.12</v>
      </c>
      <c r="O15" s="202">
        <v>48.9</v>
      </c>
      <c r="P15" s="202">
        <v>66.84</v>
      </c>
      <c r="Q15" s="202">
        <v>2.9</v>
      </c>
      <c r="R15" s="202">
        <v>5.79</v>
      </c>
      <c r="S15" s="202">
        <v>1.64</v>
      </c>
      <c r="T15" s="202">
        <v>0</v>
      </c>
      <c r="U15" s="202">
        <v>319.54000000000002</v>
      </c>
      <c r="V15" s="202">
        <v>1.93</v>
      </c>
      <c r="W15" s="202">
        <v>4.83</v>
      </c>
      <c r="X15" s="202">
        <v>19.309999999999999</v>
      </c>
      <c r="Y15" s="202">
        <v>0</v>
      </c>
      <c r="Z15">
        <v>0</v>
      </c>
      <c r="AA15" s="202">
        <v>8.48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33.79</v>
      </c>
      <c r="AQ15" s="202">
        <v>11.6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41.52</v>
      </c>
      <c r="L16" s="202">
        <v>23.17</v>
      </c>
      <c r="M16" s="202">
        <v>0</v>
      </c>
      <c r="N16" s="202">
        <v>29.12</v>
      </c>
      <c r="O16" s="202">
        <v>48.9</v>
      </c>
      <c r="P16" s="202">
        <v>66.84</v>
      </c>
      <c r="Q16" s="202">
        <v>2.9</v>
      </c>
      <c r="R16" s="202">
        <v>5.79</v>
      </c>
      <c r="S16" s="202">
        <v>1.64</v>
      </c>
      <c r="T16" s="202">
        <v>0</v>
      </c>
      <c r="U16" s="202">
        <v>319.54000000000002</v>
      </c>
      <c r="V16" s="202">
        <v>1.93</v>
      </c>
      <c r="W16" s="202">
        <v>4.83</v>
      </c>
      <c r="X16" s="202">
        <v>19.309999999999999</v>
      </c>
      <c r="Y16" s="202">
        <v>0</v>
      </c>
      <c r="Z16">
        <v>0</v>
      </c>
      <c r="AA16" s="202">
        <v>8.48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33.79</v>
      </c>
      <c r="AQ16" s="202">
        <v>11.6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41.52</v>
      </c>
      <c r="L17" s="202">
        <v>23.17</v>
      </c>
      <c r="M17" s="202">
        <v>0</v>
      </c>
      <c r="N17" s="202">
        <v>29.12</v>
      </c>
      <c r="O17" s="202">
        <v>48.9</v>
      </c>
      <c r="P17" s="202">
        <v>66.84</v>
      </c>
      <c r="Q17" s="202">
        <v>2.9</v>
      </c>
      <c r="R17" s="202">
        <v>5.79</v>
      </c>
      <c r="S17" s="202">
        <v>2.31</v>
      </c>
      <c r="T17" s="202">
        <v>0</v>
      </c>
      <c r="U17" s="202">
        <v>319.54000000000002</v>
      </c>
      <c r="V17" s="202">
        <v>1.93</v>
      </c>
      <c r="W17" s="202">
        <v>4.83</v>
      </c>
      <c r="X17" s="202">
        <v>19.309999999999999</v>
      </c>
      <c r="Y17" s="202">
        <v>0</v>
      </c>
      <c r="Z17">
        <v>0</v>
      </c>
      <c r="AA17" s="202">
        <v>8.48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33.79</v>
      </c>
      <c r="AQ17" s="202">
        <v>11.6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41.52</v>
      </c>
      <c r="L18" s="202">
        <v>23.17</v>
      </c>
      <c r="M18" s="202">
        <v>0</v>
      </c>
      <c r="N18" s="202">
        <v>29.12</v>
      </c>
      <c r="O18" s="202">
        <v>48.9</v>
      </c>
      <c r="P18" s="202">
        <v>66.84</v>
      </c>
      <c r="Q18" s="202">
        <v>2.9</v>
      </c>
      <c r="R18" s="202">
        <v>5.79</v>
      </c>
      <c r="S18" s="202">
        <v>2.31</v>
      </c>
      <c r="T18" s="202">
        <v>0</v>
      </c>
      <c r="U18" s="202">
        <v>319.54000000000002</v>
      </c>
      <c r="V18" s="202">
        <v>1.93</v>
      </c>
      <c r="W18" s="202">
        <v>4.83</v>
      </c>
      <c r="X18" s="202">
        <v>19.309999999999999</v>
      </c>
      <c r="Y18" s="202">
        <v>0</v>
      </c>
      <c r="Z18">
        <v>0</v>
      </c>
      <c r="AA18" s="202">
        <v>8.48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33.79</v>
      </c>
      <c r="AQ18" s="202">
        <v>11.6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41.52</v>
      </c>
      <c r="L19" s="202">
        <v>23.17</v>
      </c>
      <c r="M19" s="202">
        <v>0</v>
      </c>
      <c r="N19" s="202">
        <v>29.12</v>
      </c>
      <c r="O19" s="202">
        <v>48.9</v>
      </c>
      <c r="P19" s="202">
        <v>66.84</v>
      </c>
      <c r="Q19" s="202">
        <v>2.9</v>
      </c>
      <c r="R19" s="202">
        <v>5.79</v>
      </c>
      <c r="S19" s="202">
        <v>2.96</v>
      </c>
      <c r="T19" s="202">
        <v>0</v>
      </c>
      <c r="U19" s="202">
        <v>319.54000000000002</v>
      </c>
      <c r="V19" s="202">
        <v>1.93</v>
      </c>
      <c r="W19" s="202">
        <v>4.83</v>
      </c>
      <c r="X19" s="202">
        <v>19.309999999999999</v>
      </c>
      <c r="Y19" s="202">
        <v>0</v>
      </c>
      <c r="Z19">
        <v>0</v>
      </c>
      <c r="AA19" s="202">
        <v>8.48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33.79</v>
      </c>
      <c r="AQ19" s="202">
        <v>11.6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41.52</v>
      </c>
      <c r="L20" s="202">
        <v>23.17</v>
      </c>
      <c r="M20" s="202">
        <v>0</v>
      </c>
      <c r="N20" s="202">
        <v>29.12</v>
      </c>
      <c r="O20" s="202">
        <v>48.9</v>
      </c>
      <c r="P20" s="202">
        <v>66.84</v>
      </c>
      <c r="Q20" s="202">
        <v>2.9</v>
      </c>
      <c r="R20" s="202">
        <v>5.79</v>
      </c>
      <c r="S20" s="202">
        <v>2.96</v>
      </c>
      <c r="T20" s="202">
        <v>0</v>
      </c>
      <c r="U20" s="202">
        <v>319.54000000000002</v>
      </c>
      <c r="V20" s="202">
        <v>1.93</v>
      </c>
      <c r="W20" s="202">
        <v>4.83</v>
      </c>
      <c r="X20" s="202">
        <v>19.309999999999999</v>
      </c>
      <c r="Y20" s="202">
        <v>0</v>
      </c>
      <c r="Z20">
        <v>0</v>
      </c>
      <c r="AA20" s="202">
        <v>8.48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33.79</v>
      </c>
      <c r="AQ20" s="202">
        <v>11.6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41.52</v>
      </c>
      <c r="L21" s="202">
        <v>23.17</v>
      </c>
      <c r="M21" s="202">
        <v>0</v>
      </c>
      <c r="N21" s="202">
        <v>29.12</v>
      </c>
      <c r="O21" s="202">
        <v>48.9</v>
      </c>
      <c r="P21" s="202">
        <v>66.84</v>
      </c>
      <c r="Q21" s="202">
        <v>2.9</v>
      </c>
      <c r="R21" s="202">
        <v>5.79</v>
      </c>
      <c r="S21" s="202">
        <v>3.49</v>
      </c>
      <c r="T21" s="202">
        <v>0</v>
      </c>
      <c r="U21" s="202">
        <v>319.54000000000002</v>
      </c>
      <c r="V21" s="202">
        <v>1.93</v>
      </c>
      <c r="W21" s="202">
        <v>4.83</v>
      </c>
      <c r="X21" s="202">
        <v>24.14</v>
      </c>
      <c r="Y21" s="202">
        <v>0</v>
      </c>
      <c r="Z21">
        <v>0</v>
      </c>
      <c r="AA21" s="202">
        <v>8.48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33.79</v>
      </c>
      <c r="AQ21" s="202">
        <v>11.6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41.52</v>
      </c>
      <c r="L22" s="202">
        <v>23.17</v>
      </c>
      <c r="M22" s="202">
        <v>0</v>
      </c>
      <c r="N22" s="202">
        <v>29.12</v>
      </c>
      <c r="O22" s="202">
        <v>48.9</v>
      </c>
      <c r="P22" s="202">
        <v>66.84</v>
      </c>
      <c r="Q22" s="202">
        <v>2.9</v>
      </c>
      <c r="R22" s="202">
        <v>5.79</v>
      </c>
      <c r="S22" s="202">
        <v>3.49</v>
      </c>
      <c r="T22" s="202">
        <v>0</v>
      </c>
      <c r="U22" s="202">
        <v>319.54000000000002</v>
      </c>
      <c r="V22" s="202">
        <v>1.93</v>
      </c>
      <c r="W22" s="202">
        <v>4.83</v>
      </c>
      <c r="X22" s="202">
        <v>24.14</v>
      </c>
      <c r="Y22" s="202">
        <v>0</v>
      </c>
      <c r="Z22">
        <v>0</v>
      </c>
      <c r="AA22" s="202">
        <v>8.48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33.79</v>
      </c>
      <c r="AQ22" s="202">
        <v>11.6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41.52</v>
      </c>
      <c r="L23" s="202">
        <v>23.17</v>
      </c>
      <c r="M23" s="202">
        <v>0</v>
      </c>
      <c r="N23" s="202">
        <v>29.12</v>
      </c>
      <c r="O23" s="202">
        <v>48.9</v>
      </c>
      <c r="P23" s="202">
        <v>66.84</v>
      </c>
      <c r="Q23" s="202">
        <v>2.9</v>
      </c>
      <c r="R23" s="202">
        <v>5.79</v>
      </c>
      <c r="S23" s="202">
        <v>4.13</v>
      </c>
      <c r="T23" s="202">
        <v>0</v>
      </c>
      <c r="U23" s="202">
        <v>319.54000000000002</v>
      </c>
      <c r="V23" s="202">
        <v>1.93</v>
      </c>
      <c r="W23" s="202">
        <v>4.83</v>
      </c>
      <c r="X23" s="202">
        <v>24.14</v>
      </c>
      <c r="Y23" s="202">
        <v>0</v>
      </c>
      <c r="Z23">
        <v>0</v>
      </c>
      <c r="AA23" s="202">
        <v>8.48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33.79</v>
      </c>
      <c r="AQ23" s="202">
        <v>11.6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41.52</v>
      </c>
      <c r="L24" s="202">
        <v>23.17</v>
      </c>
      <c r="M24" s="202">
        <v>0</v>
      </c>
      <c r="N24" s="202">
        <v>29.12</v>
      </c>
      <c r="O24" s="202">
        <v>48.9</v>
      </c>
      <c r="P24" s="202">
        <v>66.84</v>
      </c>
      <c r="Q24" s="202">
        <v>2.9</v>
      </c>
      <c r="R24" s="202">
        <v>5.79</v>
      </c>
      <c r="S24" s="202">
        <v>4.13</v>
      </c>
      <c r="T24" s="202">
        <v>0</v>
      </c>
      <c r="U24" s="202">
        <v>319.54000000000002</v>
      </c>
      <c r="V24" s="202">
        <v>1.93</v>
      </c>
      <c r="W24" s="202">
        <v>4.83</v>
      </c>
      <c r="X24" s="202">
        <v>28.96</v>
      </c>
      <c r="Y24" s="202">
        <v>0</v>
      </c>
      <c r="Z24">
        <v>0</v>
      </c>
      <c r="AA24" s="202">
        <v>8.48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33.79</v>
      </c>
      <c r="AQ24" s="202">
        <v>11.6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41.52</v>
      </c>
      <c r="L25" s="202">
        <v>23.17</v>
      </c>
      <c r="M25" s="202">
        <v>0</v>
      </c>
      <c r="N25" s="202">
        <v>29.12</v>
      </c>
      <c r="O25" s="202">
        <v>48.9</v>
      </c>
      <c r="P25" s="202">
        <v>66.84</v>
      </c>
      <c r="Q25" s="202">
        <v>2.9</v>
      </c>
      <c r="R25" s="202">
        <v>5.79</v>
      </c>
      <c r="S25" s="202">
        <v>3.86</v>
      </c>
      <c r="T25" s="202">
        <v>0</v>
      </c>
      <c r="U25" s="202">
        <v>319.54000000000002</v>
      </c>
      <c r="V25" s="202">
        <v>1.93</v>
      </c>
      <c r="W25" s="202">
        <v>4.83</v>
      </c>
      <c r="X25" s="202">
        <v>19.309999999999999</v>
      </c>
      <c r="Y25" s="202">
        <v>0</v>
      </c>
      <c r="Z25">
        <v>0</v>
      </c>
      <c r="AA25" s="202">
        <v>8.48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33.79</v>
      </c>
      <c r="AQ25" s="202">
        <v>11.6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41.52</v>
      </c>
      <c r="L26" s="202">
        <v>23.17</v>
      </c>
      <c r="M26" s="202">
        <v>0</v>
      </c>
      <c r="N26" s="202">
        <v>29.12</v>
      </c>
      <c r="O26" s="202">
        <v>48.9</v>
      </c>
      <c r="P26" s="202">
        <v>66.84</v>
      </c>
      <c r="Q26" s="202">
        <v>2.9</v>
      </c>
      <c r="R26" s="202">
        <v>5.79</v>
      </c>
      <c r="S26" s="202">
        <v>3.86</v>
      </c>
      <c r="T26" s="202">
        <v>0</v>
      </c>
      <c r="U26" s="202">
        <v>319.54000000000002</v>
      </c>
      <c r="V26" s="202">
        <v>1.93</v>
      </c>
      <c r="W26" s="202">
        <v>4.83</v>
      </c>
      <c r="X26" s="202">
        <v>19.309999999999999</v>
      </c>
      <c r="Y26" s="202">
        <v>0</v>
      </c>
      <c r="Z26">
        <v>0</v>
      </c>
      <c r="AA26" s="202">
        <v>8.48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33.79</v>
      </c>
      <c r="AQ26" s="202">
        <v>11.6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42.03</v>
      </c>
      <c r="L27" s="202">
        <v>23.17</v>
      </c>
      <c r="M27" s="202">
        <v>0</v>
      </c>
      <c r="N27" s="202">
        <v>29.12</v>
      </c>
      <c r="O27" s="202">
        <v>48.9</v>
      </c>
      <c r="P27" s="202">
        <v>66.84</v>
      </c>
      <c r="Q27" s="202">
        <v>2.9</v>
      </c>
      <c r="R27" s="202">
        <v>5.79</v>
      </c>
      <c r="S27" s="202">
        <v>3.86</v>
      </c>
      <c r="T27" s="202">
        <v>0</v>
      </c>
      <c r="U27" s="202">
        <v>319.54000000000002</v>
      </c>
      <c r="V27" s="202">
        <v>1.93</v>
      </c>
      <c r="W27" s="202">
        <v>4.83</v>
      </c>
      <c r="X27" s="202">
        <v>19.309999999999999</v>
      </c>
      <c r="Y27" s="202">
        <v>0</v>
      </c>
      <c r="Z27">
        <v>0</v>
      </c>
      <c r="AA27" s="202">
        <v>8.48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33.79</v>
      </c>
      <c r="AQ27" s="202">
        <v>11.6</v>
      </c>
      <c r="AR27" s="202">
        <v>6.11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42.03</v>
      </c>
      <c r="L28" s="202">
        <v>23.17</v>
      </c>
      <c r="M28" s="202">
        <v>0</v>
      </c>
      <c r="N28" s="202">
        <v>29.12</v>
      </c>
      <c r="O28" s="202">
        <v>48.9</v>
      </c>
      <c r="P28" s="202">
        <v>66.84</v>
      </c>
      <c r="Q28" s="202">
        <v>2.9</v>
      </c>
      <c r="R28" s="202">
        <v>5.79</v>
      </c>
      <c r="S28" s="202">
        <v>3.86</v>
      </c>
      <c r="T28" s="202">
        <v>0</v>
      </c>
      <c r="U28" s="202">
        <v>319.54000000000002</v>
      </c>
      <c r="V28" s="202">
        <v>1.93</v>
      </c>
      <c r="W28" s="202">
        <v>4.83</v>
      </c>
      <c r="X28" s="202">
        <v>19.309999999999999</v>
      </c>
      <c r="Y28" s="202">
        <v>0</v>
      </c>
      <c r="Z28">
        <v>0</v>
      </c>
      <c r="AA28" s="202">
        <v>8.48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35</v>
      </c>
      <c r="AQ28" s="202">
        <v>11.6</v>
      </c>
      <c r="AR28" s="202">
        <v>12.83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42.03</v>
      </c>
      <c r="L29" s="202">
        <v>23.17</v>
      </c>
      <c r="M29" s="202">
        <v>0</v>
      </c>
      <c r="N29" s="202">
        <v>29.12</v>
      </c>
      <c r="O29" s="202">
        <v>48.9</v>
      </c>
      <c r="P29" s="202">
        <v>66.84</v>
      </c>
      <c r="Q29" s="202">
        <v>2.9</v>
      </c>
      <c r="R29" s="202">
        <v>5.79</v>
      </c>
      <c r="S29" s="202">
        <v>3.86</v>
      </c>
      <c r="T29" s="202">
        <v>0</v>
      </c>
      <c r="U29" s="202">
        <v>319.54000000000002</v>
      </c>
      <c r="V29" s="202">
        <v>1.93</v>
      </c>
      <c r="W29" s="202">
        <v>4.83</v>
      </c>
      <c r="X29" s="202">
        <v>19.309999999999999</v>
      </c>
      <c r="Y29" s="202">
        <v>0</v>
      </c>
      <c r="Z29">
        <v>0</v>
      </c>
      <c r="AA29" s="202">
        <v>8.48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33.79</v>
      </c>
      <c r="AQ29" s="202">
        <v>11.6</v>
      </c>
      <c r="AR29" s="202">
        <v>14.7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42.03</v>
      </c>
      <c r="L30" s="202">
        <v>23.17</v>
      </c>
      <c r="M30" s="202">
        <v>0</v>
      </c>
      <c r="N30" s="202">
        <v>29.12</v>
      </c>
      <c r="O30" s="202">
        <v>48.9</v>
      </c>
      <c r="P30" s="202">
        <v>66.84</v>
      </c>
      <c r="Q30" s="202">
        <v>2.9</v>
      </c>
      <c r="R30" s="202">
        <v>5.79</v>
      </c>
      <c r="S30" s="202">
        <v>3.86</v>
      </c>
      <c r="T30" s="202">
        <v>0</v>
      </c>
      <c r="U30" s="202">
        <v>319.54000000000002</v>
      </c>
      <c r="V30" s="202">
        <v>1.93</v>
      </c>
      <c r="W30" s="202">
        <v>4.83</v>
      </c>
      <c r="X30" s="202">
        <v>21.29</v>
      </c>
      <c r="Y30" s="202">
        <v>0</v>
      </c>
      <c r="Z30">
        <v>0</v>
      </c>
      <c r="AA30" s="202">
        <v>8.48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33.79</v>
      </c>
      <c r="AQ30" s="202">
        <v>11.6</v>
      </c>
      <c r="AR30" s="202">
        <v>17.7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42.03</v>
      </c>
      <c r="L31" s="202">
        <v>23.17</v>
      </c>
      <c r="M31" s="202">
        <v>0</v>
      </c>
      <c r="N31" s="202">
        <v>29.12</v>
      </c>
      <c r="O31" s="202">
        <v>48.9</v>
      </c>
      <c r="P31" s="202">
        <v>66.84</v>
      </c>
      <c r="Q31" s="202">
        <v>3</v>
      </c>
      <c r="R31" s="202">
        <v>5.79</v>
      </c>
      <c r="S31" s="202">
        <v>3.86</v>
      </c>
      <c r="T31" s="202">
        <v>0</v>
      </c>
      <c r="U31" s="202">
        <v>319.54000000000002</v>
      </c>
      <c r="V31" s="202">
        <v>1.93</v>
      </c>
      <c r="W31" s="202">
        <v>4.83</v>
      </c>
      <c r="X31" s="202">
        <v>19.309999999999999</v>
      </c>
      <c r="Y31" s="202">
        <v>0</v>
      </c>
      <c r="Z31">
        <v>0</v>
      </c>
      <c r="AA31" s="202">
        <v>8.48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33.79</v>
      </c>
      <c r="AQ31" s="202">
        <v>11.6</v>
      </c>
      <c r="AR31" s="202">
        <v>17.7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42.03</v>
      </c>
      <c r="L32" s="202">
        <v>23.17</v>
      </c>
      <c r="M32" s="202">
        <v>0</v>
      </c>
      <c r="N32" s="202">
        <v>29.12</v>
      </c>
      <c r="O32" s="202">
        <v>48.9</v>
      </c>
      <c r="P32" s="202">
        <v>66.84</v>
      </c>
      <c r="Q32" s="202">
        <v>3</v>
      </c>
      <c r="R32" s="202">
        <v>5.79</v>
      </c>
      <c r="S32" s="202">
        <v>3.86</v>
      </c>
      <c r="T32" s="202">
        <v>0</v>
      </c>
      <c r="U32" s="202">
        <v>319.54000000000002</v>
      </c>
      <c r="V32" s="202">
        <v>1.93</v>
      </c>
      <c r="W32" s="202">
        <v>4.83</v>
      </c>
      <c r="X32" s="202">
        <v>19.309999999999999</v>
      </c>
      <c r="Y32" s="202">
        <v>0</v>
      </c>
      <c r="Z32">
        <v>0</v>
      </c>
      <c r="AA32" s="202">
        <v>8.48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33.79</v>
      </c>
      <c r="AQ32" s="202">
        <v>11.6</v>
      </c>
      <c r="AR32" s="202">
        <v>18.7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42.03</v>
      </c>
      <c r="L33" s="202">
        <v>23.17</v>
      </c>
      <c r="M33" s="202">
        <v>0</v>
      </c>
      <c r="N33" s="202">
        <v>29.12</v>
      </c>
      <c r="O33" s="202">
        <v>48.9</v>
      </c>
      <c r="P33" s="202">
        <v>66.84</v>
      </c>
      <c r="Q33" s="202">
        <v>3</v>
      </c>
      <c r="R33" s="202">
        <v>5.79</v>
      </c>
      <c r="S33" s="202">
        <v>3.86</v>
      </c>
      <c r="T33" s="202">
        <v>0</v>
      </c>
      <c r="U33" s="202">
        <v>319.54000000000002</v>
      </c>
      <c r="V33" s="202">
        <v>1.93</v>
      </c>
      <c r="W33" s="202">
        <v>4.83</v>
      </c>
      <c r="X33" s="202">
        <v>19.309999999999999</v>
      </c>
      <c r="Y33" s="202">
        <v>0</v>
      </c>
      <c r="Z33">
        <v>0</v>
      </c>
      <c r="AA33" s="202">
        <v>8.48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33.79</v>
      </c>
      <c r="AQ33" s="202">
        <v>11.6</v>
      </c>
      <c r="AR33" s="202">
        <v>18.7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42.03</v>
      </c>
      <c r="L34" s="202">
        <v>23.17</v>
      </c>
      <c r="M34" s="202">
        <v>0</v>
      </c>
      <c r="N34" s="202">
        <v>29.12</v>
      </c>
      <c r="O34" s="202">
        <v>48.9</v>
      </c>
      <c r="P34" s="202">
        <v>66.84</v>
      </c>
      <c r="Q34" s="202">
        <v>3</v>
      </c>
      <c r="R34" s="202">
        <v>5.79</v>
      </c>
      <c r="S34" s="202">
        <v>3.86</v>
      </c>
      <c r="T34" s="202">
        <v>0</v>
      </c>
      <c r="U34" s="202">
        <v>319.54000000000002</v>
      </c>
      <c r="V34" s="202">
        <v>1.93</v>
      </c>
      <c r="W34" s="202">
        <v>4.83</v>
      </c>
      <c r="X34" s="202">
        <v>19.309999999999999</v>
      </c>
      <c r="Y34" s="202">
        <v>0</v>
      </c>
      <c r="Z34">
        <v>0</v>
      </c>
      <c r="AA34" s="202">
        <v>8.48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33.79</v>
      </c>
      <c r="AQ34" s="202">
        <v>11.6</v>
      </c>
      <c r="AR34" s="202">
        <v>18.7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42.03</v>
      </c>
      <c r="L35" s="202">
        <v>23.17</v>
      </c>
      <c r="M35" s="202">
        <v>0</v>
      </c>
      <c r="N35" s="202">
        <v>29.12</v>
      </c>
      <c r="O35" s="202">
        <v>48.9</v>
      </c>
      <c r="P35" s="202">
        <v>66.84</v>
      </c>
      <c r="Q35" s="202">
        <v>2.9</v>
      </c>
      <c r="R35" s="202">
        <v>5.79</v>
      </c>
      <c r="S35" s="202">
        <v>3.86</v>
      </c>
      <c r="T35" s="202">
        <v>0</v>
      </c>
      <c r="U35" s="202">
        <v>319.54000000000002</v>
      </c>
      <c r="V35" s="202">
        <v>1.93</v>
      </c>
      <c r="W35" s="202">
        <v>4.83</v>
      </c>
      <c r="X35" s="202">
        <v>19.309999999999999</v>
      </c>
      <c r="Y35" s="202">
        <v>0</v>
      </c>
      <c r="Z35">
        <v>0</v>
      </c>
      <c r="AA35" s="202">
        <v>8.48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33.79</v>
      </c>
      <c r="AQ35" s="202">
        <v>11.6</v>
      </c>
      <c r="AR35" s="202">
        <v>18.7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42.03</v>
      </c>
      <c r="L36" s="202">
        <v>23.17</v>
      </c>
      <c r="M36" s="202">
        <v>0</v>
      </c>
      <c r="N36" s="202">
        <v>29.12</v>
      </c>
      <c r="O36" s="202">
        <v>48.9</v>
      </c>
      <c r="P36" s="202">
        <v>66.84</v>
      </c>
      <c r="Q36" s="202">
        <v>2.9</v>
      </c>
      <c r="R36" s="202">
        <v>5.79</v>
      </c>
      <c r="S36" s="202">
        <v>3.86</v>
      </c>
      <c r="T36" s="202">
        <v>0</v>
      </c>
      <c r="U36" s="202">
        <v>319.54000000000002</v>
      </c>
      <c r="V36" s="202">
        <v>1.93</v>
      </c>
      <c r="W36" s="202">
        <v>4.83</v>
      </c>
      <c r="X36" s="202">
        <v>19.309999999999999</v>
      </c>
      <c r="Y36" s="202">
        <v>0</v>
      </c>
      <c r="Z36">
        <v>0</v>
      </c>
      <c r="AA36" s="202">
        <v>8.48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33.79</v>
      </c>
      <c r="AQ36" s="202">
        <v>11.6</v>
      </c>
      <c r="AR36" s="202">
        <v>19.2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42.03</v>
      </c>
      <c r="L37" s="202">
        <v>23.17</v>
      </c>
      <c r="M37" s="202">
        <v>0</v>
      </c>
      <c r="N37" s="202">
        <v>29.12</v>
      </c>
      <c r="O37" s="202">
        <v>48.9</v>
      </c>
      <c r="P37" s="202">
        <v>66.84</v>
      </c>
      <c r="Q37" s="202">
        <v>2.9</v>
      </c>
      <c r="R37" s="202">
        <v>5.79</v>
      </c>
      <c r="S37" s="202">
        <v>3.86</v>
      </c>
      <c r="T37" s="202">
        <v>0</v>
      </c>
      <c r="U37" s="202">
        <v>319.54000000000002</v>
      </c>
      <c r="V37" s="202">
        <v>1.93</v>
      </c>
      <c r="W37" s="202">
        <v>4.83</v>
      </c>
      <c r="X37" s="202">
        <v>19.309999999999999</v>
      </c>
      <c r="Y37" s="202">
        <v>0</v>
      </c>
      <c r="Z37">
        <v>0</v>
      </c>
      <c r="AA37" s="202">
        <v>8.48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33.79</v>
      </c>
      <c r="AQ37" s="202">
        <v>11.6</v>
      </c>
      <c r="AR37" s="202">
        <v>20.5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42.03</v>
      </c>
      <c r="L38" s="202">
        <v>23.17</v>
      </c>
      <c r="M38" s="202">
        <v>0</v>
      </c>
      <c r="N38" s="202">
        <v>29.12</v>
      </c>
      <c r="O38" s="202">
        <v>48.9</v>
      </c>
      <c r="P38" s="202">
        <v>66.84</v>
      </c>
      <c r="Q38" s="202">
        <v>2.9</v>
      </c>
      <c r="R38" s="202">
        <v>5.79</v>
      </c>
      <c r="S38" s="202">
        <v>3.86</v>
      </c>
      <c r="T38" s="202">
        <v>0</v>
      </c>
      <c r="U38" s="202">
        <v>319.54000000000002</v>
      </c>
      <c r="V38" s="202">
        <v>1.93</v>
      </c>
      <c r="W38" s="202">
        <v>4.83</v>
      </c>
      <c r="X38" s="202">
        <v>19.309999999999999</v>
      </c>
      <c r="Y38" s="202">
        <v>0</v>
      </c>
      <c r="Z38">
        <v>0</v>
      </c>
      <c r="AA38" s="202">
        <v>8.48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33.79</v>
      </c>
      <c r="AQ38" s="202">
        <v>11.6</v>
      </c>
      <c r="AR38" s="202">
        <v>20.5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42.03</v>
      </c>
      <c r="L39" s="202">
        <v>23.17</v>
      </c>
      <c r="M39" s="202">
        <v>0</v>
      </c>
      <c r="N39" s="202">
        <v>29.12</v>
      </c>
      <c r="O39" s="202">
        <v>48.9</v>
      </c>
      <c r="P39" s="202">
        <v>66.84</v>
      </c>
      <c r="Q39" s="202">
        <v>2.9</v>
      </c>
      <c r="R39" s="202">
        <v>5.79</v>
      </c>
      <c r="S39" s="202">
        <v>3.86</v>
      </c>
      <c r="T39" s="202">
        <v>0</v>
      </c>
      <c r="U39" s="202">
        <v>319.54000000000002</v>
      </c>
      <c r="V39" s="202">
        <v>1.93</v>
      </c>
      <c r="W39" s="202">
        <v>4.83</v>
      </c>
      <c r="X39" s="202">
        <v>19.309999999999999</v>
      </c>
      <c r="Y39" s="202">
        <v>0</v>
      </c>
      <c r="Z39">
        <v>0</v>
      </c>
      <c r="AA39" s="202">
        <v>8.48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33.79</v>
      </c>
      <c r="AQ39" s="202">
        <v>11.6</v>
      </c>
      <c r="AR39" s="202">
        <v>25.5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42.03</v>
      </c>
      <c r="L40" s="202">
        <v>23.17</v>
      </c>
      <c r="M40" s="202">
        <v>0</v>
      </c>
      <c r="N40" s="202">
        <v>29.12</v>
      </c>
      <c r="O40" s="202">
        <v>48.9</v>
      </c>
      <c r="P40" s="202">
        <v>66.84</v>
      </c>
      <c r="Q40" s="202">
        <v>2.9</v>
      </c>
      <c r="R40" s="202">
        <v>5.79</v>
      </c>
      <c r="S40" s="202">
        <v>3.86</v>
      </c>
      <c r="T40" s="202">
        <v>0</v>
      </c>
      <c r="U40" s="202">
        <v>319.54000000000002</v>
      </c>
      <c r="V40" s="202">
        <v>1.93</v>
      </c>
      <c r="W40" s="202">
        <v>4.83</v>
      </c>
      <c r="X40" s="202">
        <v>19.309999999999999</v>
      </c>
      <c r="Y40" s="202">
        <v>0</v>
      </c>
      <c r="Z40">
        <v>0</v>
      </c>
      <c r="AA40" s="202">
        <v>8.48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33.79</v>
      </c>
      <c r="AQ40" s="202">
        <v>11.6</v>
      </c>
      <c r="AR40" s="202">
        <v>25.5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42.03</v>
      </c>
      <c r="L41" s="202">
        <v>23.17</v>
      </c>
      <c r="M41" s="202">
        <v>0</v>
      </c>
      <c r="N41" s="202">
        <v>15.45</v>
      </c>
      <c r="O41" s="202">
        <v>24.14</v>
      </c>
      <c r="P41" s="202">
        <v>33.79</v>
      </c>
      <c r="Q41" s="202">
        <v>2.9</v>
      </c>
      <c r="R41" s="202">
        <v>5.79</v>
      </c>
      <c r="S41" s="202">
        <v>3.86</v>
      </c>
      <c r="T41" s="202">
        <v>0</v>
      </c>
      <c r="U41" s="202">
        <v>241.38</v>
      </c>
      <c r="V41" s="202">
        <v>1.93</v>
      </c>
      <c r="W41" s="202">
        <v>4.83</v>
      </c>
      <c r="X41" s="202">
        <v>19.309999999999999</v>
      </c>
      <c r="Y41" s="202">
        <v>0</v>
      </c>
      <c r="Z41">
        <v>0</v>
      </c>
      <c r="AA41" s="202">
        <v>8.48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33.79</v>
      </c>
      <c r="AQ41" s="202">
        <v>11.6</v>
      </c>
      <c r="AR41" s="202">
        <v>25.5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42.03</v>
      </c>
      <c r="L42" s="202">
        <v>23.17</v>
      </c>
      <c r="M42" s="202">
        <v>0</v>
      </c>
      <c r="N42" s="202">
        <v>15.45</v>
      </c>
      <c r="O42" s="202">
        <v>24.14</v>
      </c>
      <c r="P42" s="202">
        <v>33.79</v>
      </c>
      <c r="Q42" s="202">
        <v>2.9</v>
      </c>
      <c r="R42" s="202">
        <v>5.79</v>
      </c>
      <c r="S42" s="202">
        <v>3.86</v>
      </c>
      <c r="T42" s="202">
        <v>0</v>
      </c>
      <c r="U42" s="202">
        <v>176.69</v>
      </c>
      <c r="V42" s="202">
        <v>1.93</v>
      </c>
      <c r="W42" s="202">
        <v>4.83</v>
      </c>
      <c r="X42" s="202">
        <v>19.309999999999999</v>
      </c>
      <c r="Y42" s="202">
        <v>0</v>
      </c>
      <c r="Z42">
        <v>0</v>
      </c>
      <c r="AA42" s="202">
        <v>8.48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33.79</v>
      </c>
      <c r="AQ42" s="202">
        <v>11.6</v>
      </c>
      <c r="AR42" s="202">
        <v>25.5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42.03</v>
      </c>
      <c r="L43" s="202">
        <v>23.17</v>
      </c>
      <c r="M43" s="202">
        <v>0</v>
      </c>
      <c r="N43" s="202">
        <v>15.45</v>
      </c>
      <c r="O43" s="202">
        <v>24.14</v>
      </c>
      <c r="P43" s="202">
        <v>33.79</v>
      </c>
      <c r="Q43" s="202">
        <v>2.9</v>
      </c>
      <c r="R43" s="202">
        <v>5.79</v>
      </c>
      <c r="S43" s="202">
        <v>3.86</v>
      </c>
      <c r="T43" s="202">
        <v>0</v>
      </c>
      <c r="U43" s="202">
        <v>176.69</v>
      </c>
      <c r="V43" s="202">
        <v>1.93</v>
      </c>
      <c r="W43" s="202">
        <v>4.83</v>
      </c>
      <c r="X43" s="202">
        <v>19.309999999999999</v>
      </c>
      <c r="Y43" s="202">
        <v>0</v>
      </c>
      <c r="Z43">
        <v>0</v>
      </c>
      <c r="AA43" s="202">
        <v>8.48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33.79</v>
      </c>
      <c r="AQ43" s="202">
        <v>11.6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42.03</v>
      </c>
      <c r="L44" s="202">
        <v>23.17</v>
      </c>
      <c r="M44" s="202">
        <v>0</v>
      </c>
      <c r="N44" s="202">
        <v>15.45</v>
      </c>
      <c r="O44" s="202">
        <v>24.14</v>
      </c>
      <c r="P44" s="202">
        <v>33.79</v>
      </c>
      <c r="Q44" s="202">
        <v>2.9</v>
      </c>
      <c r="R44" s="202">
        <v>5.79</v>
      </c>
      <c r="S44" s="202">
        <v>3.86</v>
      </c>
      <c r="T44" s="202">
        <v>0</v>
      </c>
      <c r="U44" s="202">
        <v>176.69</v>
      </c>
      <c r="V44" s="202">
        <v>1.93</v>
      </c>
      <c r="W44" s="202">
        <v>4.83</v>
      </c>
      <c r="X44" s="202">
        <v>19.309999999999999</v>
      </c>
      <c r="Y44" s="202">
        <v>0</v>
      </c>
      <c r="Z44">
        <v>0</v>
      </c>
      <c r="AA44" s="202">
        <v>8.48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33.79</v>
      </c>
      <c r="AQ44" s="202">
        <v>11.6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42.03</v>
      </c>
      <c r="L45" s="202">
        <v>23.17</v>
      </c>
      <c r="M45" s="202">
        <v>0</v>
      </c>
      <c r="N45" s="202">
        <v>15.45</v>
      </c>
      <c r="O45" s="202">
        <v>24.14</v>
      </c>
      <c r="P45" s="202">
        <v>33.79</v>
      </c>
      <c r="Q45" s="202">
        <v>3</v>
      </c>
      <c r="R45" s="202">
        <v>6</v>
      </c>
      <c r="S45" s="202">
        <v>3.86</v>
      </c>
      <c r="T45" s="202">
        <v>0</v>
      </c>
      <c r="U45" s="202">
        <v>176.69</v>
      </c>
      <c r="V45" s="202">
        <v>1.93</v>
      </c>
      <c r="W45" s="202">
        <v>4.83</v>
      </c>
      <c r="X45" s="202">
        <v>19.309999999999999</v>
      </c>
      <c r="Y45" s="202">
        <v>0</v>
      </c>
      <c r="Z45">
        <v>0</v>
      </c>
      <c r="AA45" s="202">
        <v>8.15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33.79</v>
      </c>
      <c r="AQ45" s="202">
        <v>11.6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42.03</v>
      </c>
      <c r="L46" s="202">
        <v>23.17</v>
      </c>
      <c r="M46" s="202">
        <v>0</v>
      </c>
      <c r="N46" s="202">
        <v>15.45</v>
      </c>
      <c r="O46" s="202">
        <v>24.14</v>
      </c>
      <c r="P46" s="202">
        <v>33.79</v>
      </c>
      <c r="Q46" s="202">
        <v>3</v>
      </c>
      <c r="R46" s="202">
        <v>6</v>
      </c>
      <c r="S46" s="202">
        <v>3.86</v>
      </c>
      <c r="T46" s="202">
        <v>0</v>
      </c>
      <c r="U46" s="202">
        <v>176.69</v>
      </c>
      <c r="V46" s="202">
        <v>1.93</v>
      </c>
      <c r="W46" s="202">
        <v>4.83</v>
      </c>
      <c r="X46" s="202">
        <v>19.309999999999999</v>
      </c>
      <c r="Y46" s="202">
        <v>0</v>
      </c>
      <c r="Z46">
        <v>0</v>
      </c>
      <c r="AA46" s="202">
        <v>8.15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33.79</v>
      </c>
      <c r="AQ46" s="202">
        <v>11.6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42.03</v>
      </c>
      <c r="L47" s="202">
        <v>23.17</v>
      </c>
      <c r="M47" s="202">
        <v>0</v>
      </c>
      <c r="N47" s="202">
        <v>15.45</v>
      </c>
      <c r="O47" s="202">
        <v>24.14</v>
      </c>
      <c r="P47" s="202">
        <v>33.79</v>
      </c>
      <c r="Q47" s="202">
        <v>3</v>
      </c>
      <c r="R47" s="202">
        <v>6</v>
      </c>
      <c r="S47" s="202">
        <v>3.86</v>
      </c>
      <c r="T47" s="202">
        <v>0</v>
      </c>
      <c r="U47" s="202">
        <v>176.69</v>
      </c>
      <c r="V47" s="202">
        <v>1.93</v>
      </c>
      <c r="W47" s="202">
        <v>4.83</v>
      </c>
      <c r="X47" s="202">
        <v>19.309999999999999</v>
      </c>
      <c r="Y47" s="202">
        <v>0</v>
      </c>
      <c r="Z47">
        <v>0</v>
      </c>
      <c r="AA47" s="202">
        <v>8.15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33.79</v>
      </c>
      <c r="AQ47" s="202">
        <v>14.64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42.03</v>
      </c>
      <c r="L48" s="202">
        <v>23.17</v>
      </c>
      <c r="M48" s="202">
        <v>0</v>
      </c>
      <c r="N48" s="202">
        <v>15.45</v>
      </c>
      <c r="O48" s="202">
        <v>24.14</v>
      </c>
      <c r="P48" s="202">
        <v>33.79</v>
      </c>
      <c r="Q48" s="202">
        <v>3</v>
      </c>
      <c r="R48" s="202">
        <v>6</v>
      </c>
      <c r="S48" s="202">
        <v>3.86</v>
      </c>
      <c r="T48" s="202">
        <v>0</v>
      </c>
      <c r="U48" s="202">
        <v>176.69</v>
      </c>
      <c r="V48" s="202">
        <v>1.93</v>
      </c>
      <c r="W48" s="202">
        <v>4.83</v>
      </c>
      <c r="X48" s="202">
        <v>19.309999999999999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33.79</v>
      </c>
      <c r="AQ48" s="202">
        <v>14.64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42.03</v>
      </c>
      <c r="L49" s="202">
        <v>23.17</v>
      </c>
      <c r="M49" s="202">
        <v>0</v>
      </c>
      <c r="N49" s="202">
        <v>15.45</v>
      </c>
      <c r="O49" s="202">
        <v>24.14</v>
      </c>
      <c r="P49" s="202">
        <v>33.79</v>
      </c>
      <c r="Q49" s="202">
        <v>3</v>
      </c>
      <c r="R49" s="202">
        <v>6</v>
      </c>
      <c r="S49" s="202">
        <v>3.86</v>
      </c>
      <c r="T49" s="202">
        <v>0</v>
      </c>
      <c r="U49" s="202">
        <v>176.69</v>
      </c>
      <c r="V49" s="202">
        <v>1.93</v>
      </c>
      <c r="W49" s="202">
        <v>4.83</v>
      </c>
      <c r="X49" s="202">
        <v>19.309999999999999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33.79</v>
      </c>
      <c r="AQ49" s="202">
        <v>14.64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42.03</v>
      </c>
      <c r="L50" s="202">
        <v>23.17</v>
      </c>
      <c r="M50" s="202">
        <v>0</v>
      </c>
      <c r="N50" s="202">
        <v>15.45</v>
      </c>
      <c r="O50" s="202">
        <v>24.14</v>
      </c>
      <c r="P50" s="202">
        <v>33.79</v>
      </c>
      <c r="Q50" s="202">
        <v>3</v>
      </c>
      <c r="R50" s="202">
        <v>6</v>
      </c>
      <c r="S50" s="202">
        <v>3.86</v>
      </c>
      <c r="T50" s="202">
        <v>0</v>
      </c>
      <c r="U50" s="202">
        <v>176.69</v>
      </c>
      <c r="V50" s="202">
        <v>1.93</v>
      </c>
      <c r="W50" s="202">
        <v>4.83</v>
      </c>
      <c r="X50" s="202">
        <v>19.309999999999999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33.79</v>
      </c>
      <c r="AQ50" s="202">
        <v>14.64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42.03</v>
      </c>
      <c r="L51" s="202">
        <v>23.17</v>
      </c>
      <c r="M51" s="202">
        <v>0</v>
      </c>
      <c r="N51" s="202">
        <v>15.45</v>
      </c>
      <c r="O51" s="202">
        <v>24.14</v>
      </c>
      <c r="P51" s="202">
        <v>33.79</v>
      </c>
      <c r="Q51" s="202">
        <v>3</v>
      </c>
      <c r="R51" s="202">
        <v>6</v>
      </c>
      <c r="S51" s="202">
        <v>3.86</v>
      </c>
      <c r="T51" s="202">
        <v>0</v>
      </c>
      <c r="U51" s="202">
        <v>176.69</v>
      </c>
      <c r="V51" s="202">
        <v>1.93</v>
      </c>
      <c r="W51" s="202">
        <v>5</v>
      </c>
      <c r="X51" s="202">
        <v>20.010000000000002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33.79</v>
      </c>
      <c r="AQ51" s="202">
        <v>14.64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42.03</v>
      </c>
      <c r="L52" s="202">
        <v>23.17</v>
      </c>
      <c r="M52" s="202">
        <v>0</v>
      </c>
      <c r="N52" s="202">
        <v>15.45</v>
      </c>
      <c r="O52" s="202">
        <v>24.14</v>
      </c>
      <c r="P52" s="202">
        <v>33.79</v>
      </c>
      <c r="Q52" s="202">
        <v>3</v>
      </c>
      <c r="R52" s="202">
        <v>6</v>
      </c>
      <c r="S52" s="202">
        <v>3.86</v>
      </c>
      <c r="T52" s="202">
        <v>0</v>
      </c>
      <c r="U52" s="202">
        <v>176.69</v>
      </c>
      <c r="V52" s="202">
        <v>1.93</v>
      </c>
      <c r="W52" s="202">
        <v>5</v>
      </c>
      <c r="X52" s="202">
        <v>20.010000000000002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33.79</v>
      </c>
      <c r="AQ52" s="202">
        <v>14.64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42.03</v>
      </c>
      <c r="L53" s="202">
        <v>23.17</v>
      </c>
      <c r="M53" s="202">
        <v>0</v>
      </c>
      <c r="N53" s="202">
        <v>15.45</v>
      </c>
      <c r="O53" s="202">
        <v>24.14</v>
      </c>
      <c r="P53" s="202">
        <v>33.79</v>
      </c>
      <c r="Q53" s="202">
        <v>3</v>
      </c>
      <c r="R53" s="202">
        <v>6</v>
      </c>
      <c r="S53" s="202">
        <v>3.86</v>
      </c>
      <c r="T53" s="202">
        <v>0</v>
      </c>
      <c r="U53" s="202">
        <v>176.69</v>
      </c>
      <c r="V53" s="202">
        <v>1.93</v>
      </c>
      <c r="W53" s="202">
        <v>5</v>
      </c>
      <c r="X53" s="202">
        <v>20.010000000000002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33.79</v>
      </c>
      <c r="AQ53" s="202">
        <v>14.64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42.03</v>
      </c>
      <c r="L54" s="202">
        <v>23.17</v>
      </c>
      <c r="M54" s="202">
        <v>0</v>
      </c>
      <c r="N54" s="202">
        <v>15.45</v>
      </c>
      <c r="O54" s="202">
        <v>24.14</v>
      </c>
      <c r="P54" s="202">
        <v>33.79</v>
      </c>
      <c r="Q54" s="202">
        <v>3</v>
      </c>
      <c r="R54" s="202">
        <v>6</v>
      </c>
      <c r="S54" s="202">
        <v>3.86</v>
      </c>
      <c r="T54" s="202">
        <v>0</v>
      </c>
      <c r="U54" s="202">
        <v>176.69</v>
      </c>
      <c r="V54" s="202">
        <v>1.93</v>
      </c>
      <c r="W54" s="202">
        <v>5</v>
      </c>
      <c r="X54" s="202">
        <v>20.010000000000002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33.79</v>
      </c>
      <c r="AQ54" s="202">
        <v>14.64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42.03</v>
      </c>
      <c r="L55" s="202">
        <v>23.17</v>
      </c>
      <c r="M55" s="202">
        <v>0</v>
      </c>
      <c r="N55" s="202">
        <v>15.45</v>
      </c>
      <c r="O55" s="202">
        <v>24.14</v>
      </c>
      <c r="P55" s="202">
        <v>33.79</v>
      </c>
      <c r="Q55" s="202">
        <v>3</v>
      </c>
      <c r="R55" s="202">
        <v>6</v>
      </c>
      <c r="S55" s="202">
        <v>3.86</v>
      </c>
      <c r="T55" s="202">
        <v>0</v>
      </c>
      <c r="U55" s="202">
        <v>176.69</v>
      </c>
      <c r="V55" s="202">
        <v>1.93</v>
      </c>
      <c r="W55" s="202">
        <v>5</v>
      </c>
      <c r="X55" s="202">
        <v>20.010000000000002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33.79</v>
      </c>
      <c r="AQ55" s="202">
        <v>14.64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42.03</v>
      </c>
      <c r="L56" s="202">
        <v>23.17</v>
      </c>
      <c r="M56" s="202">
        <v>0</v>
      </c>
      <c r="N56" s="202">
        <v>15.45</v>
      </c>
      <c r="O56" s="202">
        <v>24.14</v>
      </c>
      <c r="P56" s="202">
        <v>33.79</v>
      </c>
      <c r="Q56" s="202">
        <v>3</v>
      </c>
      <c r="R56" s="202">
        <v>6</v>
      </c>
      <c r="S56" s="202">
        <v>3.86</v>
      </c>
      <c r="T56" s="202">
        <v>0</v>
      </c>
      <c r="U56" s="202">
        <v>176.69</v>
      </c>
      <c r="V56" s="202">
        <v>1.93</v>
      </c>
      <c r="W56" s="202">
        <v>5</v>
      </c>
      <c r="X56" s="202">
        <v>20.010000000000002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33.79</v>
      </c>
      <c r="AQ56" s="202">
        <v>14.64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42.03</v>
      </c>
      <c r="L57" s="202">
        <v>23.17</v>
      </c>
      <c r="M57" s="202">
        <v>0</v>
      </c>
      <c r="N57" s="202">
        <v>15.45</v>
      </c>
      <c r="O57" s="202">
        <v>24.14</v>
      </c>
      <c r="P57" s="202">
        <v>33.79</v>
      </c>
      <c r="Q57" s="202">
        <v>3</v>
      </c>
      <c r="R57" s="202">
        <v>6</v>
      </c>
      <c r="S57" s="202">
        <v>3.86</v>
      </c>
      <c r="T57" s="202">
        <v>0</v>
      </c>
      <c r="U57" s="202">
        <v>176.69</v>
      </c>
      <c r="V57" s="202">
        <v>1.93</v>
      </c>
      <c r="W57" s="202">
        <v>5</v>
      </c>
      <c r="X57" s="202">
        <v>20.010000000000002</v>
      </c>
      <c r="Y57" s="202">
        <v>0</v>
      </c>
      <c r="Z57">
        <v>0</v>
      </c>
      <c r="AA57" s="202">
        <v>7.56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33.79</v>
      </c>
      <c r="AQ57" s="202">
        <v>14.64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42.03</v>
      </c>
      <c r="L58" s="202">
        <v>23.17</v>
      </c>
      <c r="M58" s="202">
        <v>0</v>
      </c>
      <c r="N58" s="202">
        <v>15.45</v>
      </c>
      <c r="O58" s="202">
        <v>24.14</v>
      </c>
      <c r="P58" s="202">
        <v>33.79</v>
      </c>
      <c r="Q58" s="202">
        <v>3</v>
      </c>
      <c r="R58" s="202">
        <v>6</v>
      </c>
      <c r="S58" s="202">
        <v>3.86</v>
      </c>
      <c r="T58" s="202">
        <v>0</v>
      </c>
      <c r="U58" s="202">
        <v>176.69</v>
      </c>
      <c r="V58" s="202">
        <v>1.93</v>
      </c>
      <c r="W58" s="202">
        <v>5</v>
      </c>
      <c r="X58" s="202">
        <v>20.010000000000002</v>
      </c>
      <c r="Y58" s="202">
        <v>0</v>
      </c>
      <c r="Z58">
        <v>0</v>
      </c>
      <c r="AA58" s="202">
        <v>7.56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33.79</v>
      </c>
      <c r="AQ58" s="202">
        <v>14.64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42.03</v>
      </c>
      <c r="L59" s="202">
        <v>23.17</v>
      </c>
      <c r="M59" s="202">
        <v>0</v>
      </c>
      <c r="N59" s="202">
        <v>15.45</v>
      </c>
      <c r="O59" s="202">
        <v>24.14</v>
      </c>
      <c r="P59" s="202">
        <v>33.79</v>
      </c>
      <c r="Q59" s="202">
        <v>3</v>
      </c>
      <c r="R59" s="202">
        <v>6</v>
      </c>
      <c r="S59" s="202">
        <v>3.86</v>
      </c>
      <c r="T59" s="202">
        <v>0</v>
      </c>
      <c r="U59" s="202">
        <v>176.69</v>
      </c>
      <c r="V59" s="202">
        <v>1.93</v>
      </c>
      <c r="W59" s="202">
        <v>5</v>
      </c>
      <c r="X59" s="202">
        <v>20.010000000000002</v>
      </c>
      <c r="Y59" s="202">
        <v>0</v>
      </c>
      <c r="Z59">
        <v>0</v>
      </c>
      <c r="AA59" s="202">
        <v>7.56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33.79</v>
      </c>
      <c r="AQ59" s="202">
        <v>14.64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42.03</v>
      </c>
      <c r="L60" s="202">
        <v>23.17</v>
      </c>
      <c r="M60" s="202">
        <v>0</v>
      </c>
      <c r="N60" s="202">
        <v>15.45</v>
      </c>
      <c r="O60" s="202">
        <v>24.14</v>
      </c>
      <c r="P60" s="202">
        <v>33.79</v>
      </c>
      <c r="Q60" s="202">
        <v>3</v>
      </c>
      <c r="R60" s="202">
        <v>6</v>
      </c>
      <c r="S60" s="202">
        <v>3.86</v>
      </c>
      <c r="T60" s="202">
        <v>0</v>
      </c>
      <c r="U60" s="202">
        <v>176.69</v>
      </c>
      <c r="V60" s="202">
        <v>1.93</v>
      </c>
      <c r="W60" s="202">
        <v>5</v>
      </c>
      <c r="X60" s="202">
        <v>20.010000000000002</v>
      </c>
      <c r="Y60" s="202">
        <v>0</v>
      </c>
      <c r="Z60">
        <v>0</v>
      </c>
      <c r="AA60" s="202">
        <v>7.56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33.79</v>
      </c>
      <c r="AQ60" s="202">
        <v>14.64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42.03</v>
      </c>
      <c r="L61" s="202">
        <v>23.17</v>
      </c>
      <c r="M61" s="202">
        <v>0</v>
      </c>
      <c r="N61" s="202">
        <v>15.45</v>
      </c>
      <c r="O61" s="202">
        <v>24.14</v>
      </c>
      <c r="P61" s="202">
        <v>33.79</v>
      </c>
      <c r="Q61" s="202">
        <v>3</v>
      </c>
      <c r="R61" s="202">
        <v>6</v>
      </c>
      <c r="S61" s="202">
        <v>3.86</v>
      </c>
      <c r="T61" s="202">
        <v>0</v>
      </c>
      <c r="U61" s="202">
        <v>176.69</v>
      </c>
      <c r="V61" s="202">
        <v>1.93</v>
      </c>
      <c r="W61" s="202">
        <v>5</v>
      </c>
      <c r="X61" s="202">
        <v>20.010000000000002</v>
      </c>
      <c r="Y61" s="202">
        <v>0</v>
      </c>
      <c r="Z61">
        <v>0</v>
      </c>
      <c r="AA61" s="202">
        <v>7.56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33.79</v>
      </c>
      <c r="AQ61" s="202">
        <v>14.64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42.03</v>
      </c>
      <c r="L62" s="202">
        <v>23.17</v>
      </c>
      <c r="M62" s="202">
        <v>0</v>
      </c>
      <c r="N62" s="202">
        <v>15.45</v>
      </c>
      <c r="O62" s="202">
        <v>24.14</v>
      </c>
      <c r="P62" s="202">
        <v>33.79</v>
      </c>
      <c r="Q62" s="202">
        <v>3</v>
      </c>
      <c r="R62" s="202">
        <v>6</v>
      </c>
      <c r="S62" s="202">
        <v>3.86</v>
      </c>
      <c r="T62" s="202">
        <v>0</v>
      </c>
      <c r="U62" s="202">
        <v>176.69</v>
      </c>
      <c r="V62" s="202">
        <v>1.93</v>
      </c>
      <c r="W62" s="202">
        <v>5</v>
      </c>
      <c r="X62" s="202">
        <v>20.010000000000002</v>
      </c>
      <c r="Y62" s="202">
        <v>0</v>
      </c>
      <c r="Z62">
        <v>0</v>
      </c>
      <c r="AA62" s="202">
        <v>7.56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33.79</v>
      </c>
      <c r="AQ62" s="202">
        <v>14.64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42.03</v>
      </c>
      <c r="L63" s="202">
        <v>23.17</v>
      </c>
      <c r="M63" s="202">
        <v>0</v>
      </c>
      <c r="N63" s="202">
        <v>29.12</v>
      </c>
      <c r="O63" s="202">
        <v>48.9</v>
      </c>
      <c r="P63" s="202">
        <v>61.34</v>
      </c>
      <c r="Q63" s="202">
        <v>3</v>
      </c>
      <c r="R63" s="202">
        <v>6</v>
      </c>
      <c r="S63" s="202">
        <v>3.86</v>
      </c>
      <c r="T63" s="202">
        <v>0</v>
      </c>
      <c r="U63" s="202">
        <v>176.69</v>
      </c>
      <c r="V63" s="202">
        <v>2.59</v>
      </c>
      <c r="W63" s="202">
        <v>4.83</v>
      </c>
      <c r="X63" s="202">
        <v>19.309999999999999</v>
      </c>
      <c r="Y63" s="202">
        <v>0</v>
      </c>
      <c r="Z63">
        <v>0</v>
      </c>
      <c r="AA63" s="202">
        <v>7.56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33.79</v>
      </c>
      <c r="AQ63" s="202">
        <v>11.6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42.03</v>
      </c>
      <c r="L64" s="202">
        <v>23.17</v>
      </c>
      <c r="M64" s="202">
        <v>0</v>
      </c>
      <c r="N64" s="202">
        <v>29.12</v>
      </c>
      <c r="O64" s="202">
        <v>48.9</v>
      </c>
      <c r="P64" s="202">
        <v>64.69</v>
      </c>
      <c r="Q64" s="202">
        <v>3</v>
      </c>
      <c r="R64" s="202">
        <v>6</v>
      </c>
      <c r="S64" s="202">
        <v>3.86</v>
      </c>
      <c r="T64" s="202">
        <v>0</v>
      </c>
      <c r="U64" s="202">
        <v>319.54000000000002</v>
      </c>
      <c r="V64" s="202">
        <v>2.59</v>
      </c>
      <c r="W64" s="202">
        <v>4.83</v>
      </c>
      <c r="X64" s="202">
        <v>19.309999999999999</v>
      </c>
      <c r="Y64" s="202">
        <v>0</v>
      </c>
      <c r="Z64">
        <v>0</v>
      </c>
      <c r="AA64" s="202">
        <v>7.56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33.79</v>
      </c>
      <c r="AQ64" s="202">
        <v>11.6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42.03</v>
      </c>
      <c r="L65" s="202">
        <v>22.37</v>
      </c>
      <c r="M65" s="202">
        <v>0</v>
      </c>
      <c r="N65" s="202">
        <v>29.12</v>
      </c>
      <c r="O65" s="202">
        <v>48.9</v>
      </c>
      <c r="P65" s="202">
        <v>66.84</v>
      </c>
      <c r="Q65" s="202">
        <v>3</v>
      </c>
      <c r="R65" s="202">
        <v>6</v>
      </c>
      <c r="S65" s="202">
        <v>3.86</v>
      </c>
      <c r="T65" s="202">
        <v>0</v>
      </c>
      <c r="U65" s="202">
        <v>319.54000000000002</v>
      </c>
      <c r="V65" s="202">
        <v>2.59</v>
      </c>
      <c r="W65" s="202">
        <v>4.83</v>
      </c>
      <c r="X65" s="202">
        <v>19.309999999999999</v>
      </c>
      <c r="Y65" s="202">
        <v>0</v>
      </c>
      <c r="Z65">
        <v>0</v>
      </c>
      <c r="AA65" s="202">
        <v>7.78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33.79</v>
      </c>
      <c r="AQ65" s="202">
        <v>11.6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42.03</v>
      </c>
      <c r="L66" s="202">
        <v>22.37</v>
      </c>
      <c r="M66" s="202">
        <v>0</v>
      </c>
      <c r="N66" s="202">
        <v>29.12</v>
      </c>
      <c r="O66" s="202">
        <v>48.9</v>
      </c>
      <c r="P66" s="202">
        <v>66.84</v>
      </c>
      <c r="Q66" s="202">
        <v>3</v>
      </c>
      <c r="R66" s="202">
        <v>6</v>
      </c>
      <c r="S66" s="202">
        <v>3.86</v>
      </c>
      <c r="T66" s="202">
        <v>0</v>
      </c>
      <c r="U66" s="202">
        <v>319.54000000000002</v>
      </c>
      <c r="V66" s="202">
        <v>2.59</v>
      </c>
      <c r="W66" s="202">
        <v>4.83</v>
      </c>
      <c r="X66" s="202">
        <v>19.309999999999999</v>
      </c>
      <c r="Y66" s="202">
        <v>0</v>
      </c>
      <c r="Z66">
        <v>0</v>
      </c>
      <c r="AA66" s="202">
        <v>7.78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33.79</v>
      </c>
      <c r="AQ66" s="202">
        <v>11.6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42.03</v>
      </c>
      <c r="L67" s="202">
        <v>22.37</v>
      </c>
      <c r="M67" s="202">
        <v>0</v>
      </c>
      <c r="N67" s="202">
        <v>29.12</v>
      </c>
      <c r="O67" s="202">
        <v>48.9</v>
      </c>
      <c r="P67" s="202">
        <v>66.84</v>
      </c>
      <c r="Q67" s="202">
        <v>3</v>
      </c>
      <c r="R67" s="202">
        <v>6</v>
      </c>
      <c r="S67" s="202">
        <v>3.86</v>
      </c>
      <c r="T67" s="202">
        <v>0</v>
      </c>
      <c r="U67" s="202">
        <v>319.54000000000002</v>
      </c>
      <c r="V67" s="202">
        <v>2.59</v>
      </c>
      <c r="W67" s="202">
        <v>4.83</v>
      </c>
      <c r="X67" s="202">
        <v>19.309999999999999</v>
      </c>
      <c r="Y67" s="202">
        <v>0</v>
      </c>
      <c r="Z67">
        <v>0</v>
      </c>
      <c r="AA67" s="202">
        <v>7.78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33.79</v>
      </c>
      <c r="AQ67" s="202">
        <v>11.6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42.03</v>
      </c>
      <c r="L68" s="202">
        <v>22.37</v>
      </c>
      <c r="M68" s="202">
        <v>0</v>
      </c>
      <c r="N68" s="202">
        <v>29.12</v>
      </c>
      <c r="O68" s="202">
        <v>48.9</v>
      </c>
      <c r="P68" s="202">
        <v>66.84</v>
      </c>
      <c r="Q68" s="202">
        <v>3</v>
      </c>
      <c r="R68" s="202">
        <v>6</v>
      </c>
      <c r="S68" s="202">
        <v>3.86</v>
      </c>
      <c r="T68" s="202">
        <v>0</v>
      </c>
      <c r="U68" s="202">
        <v>319.54000000000002</v>
      </c>
      <c r="V68" s="202">
        <v>4.63</v>
      </c>
      <c r="W68" s="202">
        <v>8.0399999999999991</v>
      </c>
      <c r="X68" s="202">
        <v>36.369999999999997</v>
      </c>
      <c r="Y68" s="202">
        <v>0</v>
      </c>
      <c r="Z68">
        <v>0</v>
      </c>
      <c r="AA68" s="202">
        <v>7.78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68.47</v>
      </c>
      <c r="AQ68" s="202">
        <v>11.6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42.03</v>
      </c>
      <c r="L69" s="202">
        <v>22.37</v>
      </c>
      <c r="M69" s="202">
        <v>0</v>
      </c>
      <c r="N69" s="202">
        <v>29.12</v>
      </c>
      <c r="O69" s="202">
        <v>48.9</v>
      </c>
      <c r="P69" s="202">
        <v>66.84</v>
      </c>
      <c r="Q69" s="202">
        <v>3</v>
      </c>
      <c r="R69" s="202">
        <v>6</v>
      </c>
      <c r="S69" s="202">
        <v>3.86</v>
      </c>
      <c r="T69" s="202">
        <v>0</v>
      </c>
      <c r="U69" s="202">
        <v>319.54000000000002</v>
      </c>
      <c r="V69" s="202">
        <v>4.63</v>
      </c>
      <c r="W69" s="202">
        <v>8.0399999999999991</v>
      </c>
      <c r="X69" s="202">
        <v>36.369999999999997</v>
      </c>
      <c r="Y69" s="202">
        <v>0</v>
      </c>
      <c r="Z69">
        <v>0</v>
      </c>
      <c r="AA69" s="202">
        <v>7.78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68.47</v>
      </c>
      <c r="AQ69" s="202">
        <v>22.12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42.03</v>
      </c>
      <c r="L70" s="202">
        <v>22.37</v>
      </c>
      <c r="M70" s="202">
        <v>0</v>
      </c>
      <c r="N70" s="202">
        <v>29.12</v>
      </c>
      <c r="O70" s="202">
        <v>48.9</v>
      </c>
      <c r="P70" s="202">
        <v>66.84</v>
      </c>
      <c r="Q70" s="202">
        <v>3</v>
      </c>
      <c r="R70" s="202">
        <v>6</v>
      </c>
      <c r="S70" s="202">
        <v>3.86</v>
      </c>
      <c r="T70" s="202">
        <v>0</v>
      </c>
      <c r="U70" s="202">
        <v>319.54000000000002</v>
      </c>
      <c r="V70" s="202">
        <v>4.63</v>
      </c>
      <c r="W70" s="202">
        <v>8.0399999999999991</v>
      </c>
      <c r="X70" s="202">
        <v>36.369999999999997</v>
      </c>
      <c r="Y70" s="202">
        <v>0</v>
      </c>
      <c r="Z70">
        <v>0</v>
      </c>
      <c r="AA70" s="202">
        <v>7.78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68.47</v>
      </c>
      <c r="AQ70" s="202">
        <v>22.12</v>
      </c>
      <c r="AR70" s="202">
        <v>23.39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42.03</v>
      </c>
      <c r="L71" s="202">
        <v>21.6</v>
      </c>
      <c r="M71" s="202">
        <v>0</v>
      </c>
      <c r="N71" s="202">
        <v>29.12</v>
      </c>
      <c r="O71" s="202">
        <v>48.9</v>
      </c>
      <c r="P71" s="202">
        <v>66.84</v>
      </c>
      <c r="Q71" s="202">
        <v>2.9</v>
      </c>
      <c r="R71" s="202">
        <v>5.79</v>
      </c>
      <c r="S71" s="202">
        <v>3.73</v>
      </c>
      <c r="T71" s="202">
        <v>0</v>
      </c>
      <c r="U71" s="202">
        <v>319.54000000000002</v>
      </c>
      <c r="V71" s="202">
        <v>4.47</v>
      </c>
      <c r="W71" s="202">
        <v>10.42</v>
      </c>
      <c r="X71" s="202">
        <v>36.369999999999997</v>
      </c>
      <c r="Y71" s="202">
        <v>0</v>
      </c>
      <c r="Z71">
        <v>0</v>
      </c>
      <c r="AA71" s="202">
        <v>7.78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67.2</v>
      </c>
      <c r="AQ71" s="202">
        <v>22.12</v>
      </c>
      <c r="AR71" s="202">
        <v>20.6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42.03</v>
      </c>
      <c r="L72" s="202">
        <v>23.17</v>
      </c>
      <c r="M72" s="202">
        <v>0</v>
      </c>
      <c r="N72" s="202">
        <v>29.12</v>
      </c>
      <c r="O72" s="202">
        <v>48.9</v>
      </c>
      <c r="P72" s="202">
        <v>66.84</v>
      </c>
      <c r="Q72" s="202">
        <v>2.9</v>
      </c>
      <c r="R72" s="202">
        <v>5.79</v>
      </c>
      <c r="S72" s="202">
        <v>3.73</v>
      </c>
      <c r="T72" s="202">
        <v>0</v>
      </c>
      <c r="U72" s="202">
        <v>319.54000000000002</v>
      </c>
      <c r="V72" s="202">
        <v>4.47</v>
      </c>
      <c r="W72" s="202">
        <v>10.42</v>
      </c>
      <c r="X72" s="202">
        <v>36.369999999999997</v>
      </c>
      <c r="Y72" s="202">
        <v>0</v>
      </c>
      <c r="Z72">
        <v>0</v>
      </c>
      <c r="AA72" s="202">
        <v>7.78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67.2</v>
      </c>
      <c r="AQ72" s="202">
        <v>22.12</v>
      </c>
      <c r="AR72" s="202">
        <v>11.14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42.03</v>
      </c>
      <c r="L73" s="202">
        <v>23.17</v>
      </c>
      <c r="M73" s="202">
        <v>0</v>
      </c>
      <c r="N73" s="202">
        <v>29.12</v>
      </c>
      <c r="O73" s="202">
        <v>48.9</v>
      </c>
      <c r="P73" s="202">
        <v>66.84</v>
      </c>
      <c r="Q73" s="202">
        <v>2.9</v>
      </c>
      <c r="R73" s="202">
        <v>5.79</v>
      </c>
      <c r="S73" s="202">
        <v>3.73</v>
      </c>
      <c r="T73" s="202">
        <v>0</v>
      </c>
      <c r="U73" s="202">
        <v>319.54000000000002</v>
      </c>
      <c r="V73" s="202">
        <v>4.47</v>
      </c>
      <c r="W73" s="202">
        <v>10.72</v>
      </c>
      <c r="X73" s="202">
        <v>36.369999999999997</v>
      </c>
      <c r="Y73" s="202">
        <v>0</v>
      </c>
      <c r="Z73">
        <v>0</v>
      </c>
      <c r="AA73" s="202">
        <v>7.78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32.83</v>
      </c>
      <c r="AQ73" s="202">
        <v>11.6</v>
      </c>
      <c r="AR73" s="202">
        <v>2.2200000000000002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42.03</v>
      </c>
      <c r="L74" s="202">
        <v>23.17</v>
      </c>
      <c r="M74" s="202">
        <v>0</v>
      </c>
      <c r="N74" s="202">
        <v>29.12</v>
      </c>
      <c r="O74" s="202">
        <v>48.9</v>
      </c>
      <c r="P74" s="202">
        <v>66.84</v>
      </c>
      <c r="Q74" s="202">
        <v>2.9</v>
      </c>
      <c r="R74" s="202">
        <v>5.79</v>
      </c>
      <c r="S74" s="202">
        <v>3.73</v>
      </c>
      <c r="T74" s="202">
        <v>0</v>
      </c>
      <c r="U74" s="202">
        <v>319.54000000000002</v>
      </c>
      <c r="V74" s="202">
        <v>4.47</v>
      </c>
      <c r="W74" s="202">
        <v>10.86</v>
      </c>
      <c r="X74" s="202">
        <v>36.369999999999997</v>
      </c>
      <c r="Y74" s="202">
        <v>0</v>
      </c>
      <c r="Z74">
        <v>0</v>
      </c>
      <c r="AA74" s="202">
        <v>7.78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32.83</v>
      </c>
      <c r="AQ74" s="202">
        <v>11.6</v>
      </c>
      <c r="AR74" s="202">
        <v>1.1200000000000001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42.03</v>
      </c>
      <c r="L75" s="202">
        <v>23.17</v>
      </c>
      <c r="M75" s="202">
        <v>0</v>
      </c>
      <c r="N75" s="202">
        <v>29.12</v>
      </c>
      <c r="O75" s="202">
        <v>48.9</v>
      </c>
      <c r="P75" s="202">
        <v>66.84</v>
      </c>
      <c r="Q75" s="202">
        <v>3.25</v>
      </c>
      <c r="R75" s="202">
        <v>5.79</v>
      </c>
      <c r="S75" s="202">
        <v>3.86</v>
      </c>
      <c r="T75" s="202">
        <v>0</v>
      </c>
      <c r="U75" s="202">
        <v>319.54000000000002</v>
      </c>
      <c r="V75" s="202">
        <v>4.47</v>
      </c>
      <c r="W75" s="202">
        <v>10.86</v>
      </c>
      <c r="X75" s="202">
        <v>36.369999999999997</v>
      </c>
      <c r="Y75" s="202">
        <v>0</v>
      </c>
      <c r="Z75">
        <v>0</v>
      </c>
      <c r="AA75" s="202">
        <v>7.78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48.37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68.47</v>
      </c>
      <c r="AQ75" s="202">
        <v>11.6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42.03</v>
      </c>
      <c r="L76" s="202">
        <v>23.17</v>
      </c>
      <c r="M76" s="202">
        <v>0</v>
      </c>
      <c r="N76" s="202">
        <v>29.12</v>
      </c>
      <c r="O76" s="202">
        <v>48.9</v>
      </c>
      <c r="P76" s="202">
        <v>66.84</v>
      </c>
      <c r="Q76" s="202">
        <v>3.54</v>
      </c>
      <c r="R76" s="202">
        <v>5.79</v>
      </c>
      <c r="S76" s="202">
        <v>3.86</v>
      </c>
      <c r="T76" s="202">
        <v>0</v>
      </c>
      <c r="U76" s="202">
        <v>319.54000000000002</v>
      </c>
      <c r="V76" s="202">
        <v>4.45</v>
      </c>
      <c r="W76" s="202">
        <v>10.86</v>
      </c>
      <c r="X76" s="202">
        <v>36.369999999999997</v>
      </c>
      <c r="Y76" s="202">
        <v>0</v>
      </c>
      <c r="Z76">
        <v>0</v>
      </c>
      <c r="AA76" s="202">
        <v>7.78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68.47</v>
      </c>
      <c r="AQ76" s="202">
        <v>19.309999999999999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42.03</v>
      </c>
      <c r="L77" s="202">
        <v>23.17</v>
      </c>
      <c r="M77" s="202">
        <v>0</v>
      </c>
      <c r="N77" s="202">
        <v>29.12</v>
      </c>
      <c r="O77" s="202">
        <v>48.9</v>
      </c>
      <c r="P77" s="202">
        <v>66.84</v>
      </c>
      <c r="Q77" s="202">
        <v>3.14</v>
      </c>
      <c r="R77" s="202">
        <v>5.79</v>
      </c>
      <c r="S77" s="202">
        <v>3.86</v>
      </c>
      <c r="T77" s="202">
        <v>0</v>
      </c>
      <c r="U77" s="202">
        <v>319.54000000000002</v>
      </c>
      <c r="V77" s="202">
        <v>4.47</v>
      </c>
      <c r="W77" s="202">
        <v>10.86</v>
      </c>
      <c r="X77" s="202">
        <v>36.369999999999997</v>
      </c>
      <c r="Y77" s="202">
        <v>0</v>
      </c>
      <c r="Z77">
        <v>0</v>
      </c>
      <c r="AA77" s="202">
        <v>7.78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48.37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68.47</v>
      </c>
      <c r="AQ77" s="202">
        <v>19.309999999999999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42.03</v>
      </c>
      <c r="L78" s="202">
        <v>23.17</v>
      </c>
      <c r="M78" s="202">
        <v>0</v>
      </c>
      <c r="N78" s="202">
        <v>29.12</v>
      </c>
      <c r="O78" s="202">
        <v>48.9</v>
      </c>
      <c r="P78" s="202">
        <v>66.84</v>
      </c>
      <c r="Q78" s="202">
        <v>3.41</v>
      </c>
      <c r="R78" s="202">
        <v>5.79</v>
      </c>
      <c r="S78" s="202">
        <v>3.86</v>
      </c>
      <c r="T78" s="202">
        <v>0</v>
      </c>
      <c r="U78" s="202">
        <v>319.54000000000002</v>
      </c>
      <c r="V78" s="202">
        <v>4.47</v>
      </c>
      <c r="W78" s="202">
        <v>10.86</v>
      </c>
      <c r="X78" s="202">
        <v>36.369999999999997</v>
      </c>
      <c r="Y78" s="202">
        <v>0</v>
      </c>
      <c r="Z78">
        <v>0</v>
      </c>
      <c r="AA78" s="202">
        <v>7.78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48.37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68.47</v>
      </c>
      <c r="AQ78" s="202">
        <v>11.59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42.03</v>
      </c>
      <c r="L79" s="202">
        <v>23.17</v>
      </c>
      <c r="M79" s="202">
        <v>0</v>
      </c>
      <c r="N79" s="202">
        <v>29.12</v>
      </c>
      <c r="O79" s="202">
        <v>48.9</v>
      </c>
      <c r="P79" s="202">
        <v>66.84</v>
      </c>
      <c r="Q79" s="202">
        <v>3.41</v>
      </c>
      <c r="R79" s="202">
        <v>5.79</v>
      </c>
      <c r="S79" s="202">
        <v>3.86</v>
      </c>
      <c r="T79" s="202">
        <v>0</v>
      </c>
      <c r="U79" s="202">
        <v>319.54000000000002</v>
      </c>
      <c r="V79" s="202">
        <v>4.47</v>
      </c>
      <c r="W79" s="202">
        <v>10.86</v>
      </c>
      <c r="X79" s="202">
        <v>36.369999999999997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48.37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68.47</v>
      </c>
      <c r="AQ79" s="202">
        <v>11.59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42.03</v>
      </c>
      <c r="L80" s="202">
        <v>23.17</v>
      </c>
      <c r="M80" s="202">
        <v>0</v>
      </c>
      <c r="N80" s="202">
        <v>29.12</v>
      </c>
      <c r="O80" s="202">
        <v>48.9</v>
      </c>
      <c r="P80" s="202">
        <v>66.84</v>
      </c>
      <c r="Q80" s="202">
        <v>3.41</v>
      </c>
      <c r="R80" s="202">
        <v>5.79</v>
      </c>
      <c r="S80" s="202">
        <v>3.86</v>
      </c>
      <c r="T80" s="202">
        <v>0</v>
      </c>
      <c r="U80" s="202">
        <v>319.54000000000002</v>
      </c>
      <c r="V80" s="202">
        <v>4.47</v>
      </c>
      <c r="W80" s="202">
        <v>10.86</v>
      </c>
      <c r="X80" s="202">
        <v>36.369999999999997</v>
      </c>
      <c r="Y80" s="202">
        <v>0</v>
      </c>
      <c r="Z80">
        <v>0</v>
      </c>
      <c r="AA80" s="202">
        <v>8.15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48.37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68.47</v>
      </c>
      <c r="AQ80" s="202">
        <v>11.59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42.03</v>
      </c>
      <c r="L81" s="202">
        <v>23.17</v>
      </c>
      <c r="M81" s="202">
        <v>0</v>
      </c>
      <c r="N81" s="202">
        <v>29.12</v>
      </c>
      <c r="O81" s="202">
        <v>48.9</v>
      </c>
      <c r="P81" s="202">
        <v>66.84</v>
      </c>
      <c r="Q81" s="202">
        <v>3.41</v>
      </c>
      <c r="R81" s="202">
        <v>5.79</v>
      </c>
      <c r="S81" s="202">
        <v>3.86</v>
      </c>
      <c r="T81" s="202">
        <v>0</v>
      </c>
      <c r="U81" s="202">
        <v>319.54000000000002</v>
      </c>
      <c r="V81" s="202">
        <v>4.63</v>
      </c>
      <c r="W81" s="202">
        <v>10.86</v>
      </c>
      <c r="X81" s="202">
        <v>36.369999999999997</v>
      </c>
      <c r="Y81" s="202">
        <v>0</v>
      </c>
      <c r="Z81">
        <v>0</v>
      </c>
      <c r="AA81" s="202">
        <v>8.15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48.37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32.83</v>
      </c>
      <c r="AQ81" s="202">
        <v>11.6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42.03</v>
      </c>
      <c r="L82" s="202">
        <v>23.17</v>
      </c>
      <c r="M82" s="202">
        <v>0</v>
      </c>
      <c r="N82" s="202">
        <v>29.12</v>
      </c>
      <c r="O82" s="202">
        <v>48.9</v>
      </c>
      <c r="P82" s="202">
        <v>66.84</v>
      </c>
      <c r="Q82" s="202">
        <v>3.41</v>
      </c>
      <c r="R82" s="202">
        <v>5.79</v>
      </c>
      <c r="S82" s="202">
        <v>3.86</v>
      </c>
      <c r="T82" s="202">
        <v>0</v>
      </c>
      <c r="U82" s="202">
        <v>319.54000000000002</v>
      </c>
      <c r="V82" s="202">
        <v>4.47</v>
      </c>
      <c r="W82" s="202">
        <v>10.86</v>
      </c>
      <c r="X82" s="202">
        <v>36.369999999999997</v>
      </c>
      <c r="Y82" s="202">
        <v>0</v>
      </c>
      <c r="Z82">
        <v>0</v>
      </c>
      <c r="AA82" s="202">
        <v>8.48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48.37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32.83</v>
      </c>
      <c r="AQ82" s="202">
        <v>11.6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41.58</v>
      </c>
      <c r="L83" s="202">
        <v>23.17</v>
      </c>
      <c r="M83" s="202">
        <v>0</v>
      </c>
      <c r="N83" s="202">
        <v>29.12</v>
      </c>
      <c r="O83" s="202">
        <v>48.9</v>
      </c>
      <c r="P83" s="202">
        <v>66.84</v>
      </c>
      <c r="Q83" s="202">
        <v>3.51</v>
      </c>
      <c r="R83" s="202">
        <v>10.4</v>
      </c>
      <c r="S83" s="202">
        <v>5.51</v>
      </c>
      <c r="T83" s="202">
        <v>0</v>
      </c>
      <c r="U83" s="202">
        <v>319.54000000000002</v>
      </c>
      <c r="V83" s="202">
        <v>4.47</v>
      </c>
      <c r="W83" s="202">
        <v>10.86</v>
      </c>
      <c r="X83" s="202">
        <v>36.369999999999997</v>
      </c>
      <c r="Y83" s="202">
        <v>0</v>
      </c>
      <c r="Z83">
        <v>0</v>
      </c>
      <c r="AA83" s="202">
        <v>8.48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48.37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52.58</v>
      </c>
      <c r="AQ83" s="202">
        <v>22.12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41.58</v>
      </c>
      <c r="L84" s="202">
        <v>23.17</v>
      </c>
      <c r="M84" s="202">
        <v>0</v>
      </c>
      <c r="N84" s="202">
        <v>29.12</v>
      </c>
      <c r="O84" s="202">
        <v>48.9</v>
      </c>
      <c r="P84" s="202">
        <v>66.84</v>
      </c>
      <c r="Q84" s="202">
        <v>3.51</v>
      </c>
      <c r="R84" s="202">
        <v>10.4</v>
      </c>
      <c r="S84" s="202">
        <v>6.47</v>
      </c>
      <c r="T84" s="202">
        <v>0</v>
      </c>
      <c r="U84" s="202">
        <v>319.54000000000002</v>
      </c>
      <c r="V84" s="202">
        <v>4.47</v>
      </c>
      <c r="W84" s="202">
        <v>10.86</v>
      </c>
      <c r="X84" s="202">
        <v>36.369999999999997</v>
      </c>
      <c r="Y84" s="202">
        <v>0</v>
      </c>
      <c r="Z84">
        <v>0</v>
      </c>
      <c r="AA84" s="202">
        <v>8.48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48.37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68.47</v>
      </c>
      <c r="AQ84" s="202">
        <v>22.12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41.58</v>
      </c>
      <c r="L85" s="202">
        <v>23.17</v>
      </c>
      <c r="M85" s="202">
        <v>0</v>
      </c>
      <c r="N85" s="202">
        <v>29.12</v>
      </c>
      <c r="O85" s="202">
        <v>48.9</v>
      </c>
      <c r="P85" s="202">
        <v>66.84</v>
      </c>
      <c r="Q85" s="202">
        <v>3.51</v>
      </c>
      <c r="R85" s="202">
        <v>10.4</v>
      </c>
      <c r="S85" s="202">
        <v>6.47</v>
      </c>
      <c r="T85" s="202">
        <v>0</v>
      </c>
      <c r="U85" s="202">
        <v>319.54000000000002</v>
      </c>
      <c r="V85" s="202">
        <v>4.47</v>
      </c>
      <c r="W85" s="202">
        <v>10.86</v>
      </c>
      <c r="X85" s="202">
        <v>36.369999999999997</v>
      </c>
      <c r="Y85" s="202">
        <v>0</v>
      </c>
      <c r="Z85">
        <v>0</v>
      </c>
      <c r="AA85" s="202">
        <v>8.48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48.37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68.47</v>
      </c>
      <c r="AQ85" s="202">
        <v>22.12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41.52</v>
      </c>
      <c r="L86" s="202">
        <v>23.17</v>
      </c>
      <c r="M86" s="202">
        <v>0</v>
      </c>
      <c r="N86" s="202">
        <v>29.12</v>
      </c>
      <c r="O86" s="202">
        <v>48.9</v>
      </c>
      <c r="P86" s="202">
        <v>66.84</v>
      </c>
      <c r="Q86" s="202">
        <v>3.51</v>
      </c>
      <c r="R86" s="202">
        <v>10.4</v>
      </c>
      <c r="S86" s="202">
        <v>6.47</v>
      </c>
      <c r="T86" s="202">
        <v>0</v>
      </c>
      <c r="U86" s="202">
        <v>319.54000000000002</v>
      </c>
      <c r="V86" s="202">
        <v>4.47</v>
      </c>
      <c r="W86" s="202">
        <v>10.86</v>
      </c>
      <c r="X86" s="202">
        <v>36.369999999999997</v>
      </c>
      <c r="Y86" s="202">
        <v>0</v>
      </c>
      <c r="Z86">
        <v>0</v>
      </c>
      <c r="AA86" s="202">
        <v>8.48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48.37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68.47</v>
      </c>
      <c r="AQ86" s="202">
        <v>22.12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41.52</v>
      </c>
      <c r="L87" s="202">
        <v>23.17</v>
      </c>
      <c r="M87" s="202">
        <v>0</v>
      </c>
      <c r="N87" s="202">
        <v>29.12</v>
      </c>
      <c r="O87" s="202">
        <v>48.9</v>
      </c>
      <c r="P87" s="202">
        <v>66.84</v>
      </c>
      <c r="Q87" s="202">
        <v>3.29</v>
      </c>
      <c r="R87" s="202">
        <v>10.4</v>
      </c>
      <c r="S87" s="202">
        <v>3.73</v>
      </c>
      <c r="T87" s="202">
        <v>0</v>
      </c>
      <c r="U87" s="202">
        <v>319.54000000000002</v>
      </c>
      <c r="V87" s="202">
        <v>4.47</v>
      </c>
      <c r="W87" s="202">
        <v>10.86</v>
      </c>
      <c r="X87" s="202">
        <v>36.369999999999997</v>
      </c>
      <c r="Y87" s="202">
        <v>0</v>
      </c>
      <c r="Z87">
        <v>0</v>
      </c>
      <c r="AA87" s="202">
        <v>8.48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48.37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68.47</v>
      </c>
      <c r="AQ87" s="202">
        <v>22.12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41.52</v>
      </c>
      <c r="L88" s="202">
        <v>23.17</v>
      </c>
      <c r="M88" s="202">
        <v>0</v>
      </c>
      <c r="N88" s="202">
        <v>29.12</v>
      </c>
      <c r="O88" s="202">
        <v>48.9</v>
      </c>
      <c r="P88" s="202">
        <v>66.84</v>
      </c>
      <c r="Q88" s="202">
        <v>3.29</v>
      </c>
      <c r="R88" s="202">
        <v>10.4</v>
      </c>
      <c r="S88" s="202">
        <v>3.73</v>
      </c>
      <c r="T88" s="202">
        <v>0</v>
      </c>
      <c r="U88" s="202">
        <v>319.54000000000002</v>
      </c>
      <c r="V88" s="202">
        <v>4.47</v>
      </c>
      <c r="W88" s="202">
        <v>10.86</v>
      </c>
      <c r="X88" s="202">
        <v>36.369999999999997</v>
      </c>
      <c r="Y88" s="202">
        <v>0</v>
      </c>
      <c r="Z88">
        <v>0</v>
      </c>
      <c r="AA88" s="202">
        <v>8.48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48.37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68.47</v>
      </c>
      <c r="AQ88" s="202">
        <v>22.12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41.52</v>
      </c>
      <c r="L89" s="202">
        <v>23.17</v>
      </c>
      <c r="M89" s="202">
        <v>0</v>
      </c>
      <c r="N89" s="202">
        <v>29.12</v>
      </c>
      <c r="O89" s="202">
        <v>48.9</v>
      </c>
      <c r="P89" s="202">
        <v>66.84</v>
      </c>
      <c r="Q89" s="202">
        <v>3.51</v>
      </c>
      <c r="R89" s="202">
        <v>10.4</v>
      </c>
      <c r="S89" s="202">
        <v>6.47</v>
      </c>
      <c r="T89" s="202">
        <v>0</v>
      </c>
      <c r="U89" s="202">
        <v>319.54000000000002</v>
      </c>
      <c r="V89" s="202">
        <v>4.47</v>
      </c>
      <c r="W89" s="202">
        <v>10.86</v>
      </c>
      <c r="X89" s="202">
        <v>36.369999999999997</v>
      </c>
      <c r="Y89" s="202">
        <v>0</v>
      </c>
      <c r="Z89">
        <v>0</v>
      </c>
      <c r="AA89" s="202">
        <v>8.48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48.37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68.47</v>
      </c>
      <c r="AQ89" s="202">
        <v>22.12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41.52</v>
      </c>
      <c r="L90" s="202">
        <v>23.17</v>
      </c>
      <c r="M90" s="202">
        <v>0</v>
      </c>
      <c r="N90" s="202">
        <v>29.12</v>
      </c>
      <c r="O90" s="202">
        <v>48.9</v>
      </c>
      <c r="P90" s="202">
        <v>66.84</v>
      </c>
      <c r="Q90" s="202">
        <v>3.51</v>
      </c>
      <c r="R90" s="202">
        <v>10.4</v>
      </c>
      <c r="S90" s="202">
        <v>6.47</v>
      </c>
      <c r="T90" s="202">
        <v>0</v>
      </c>
      <c r="U90" s="202">
        <v>319.54000000000002</v>
      </c>
      <c r="V90" s="202">
        <v>4.47</v>
      </c>
      <c r="W90" s="202">
        <v>10.86</v>
      </c>
      <c r="X90" s="202">
        <v>36.369999999999997</v>
      </c>
      <c r="Y90" s="202">
        <v>0</v>
      </c>
      <c r="Z90">
        <v>0</v>
      </c>
      <c r="AA90" s="202">
        <v>8.48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48.37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68.47</v>
      </c>
      <c r="AQ90" s="202">
        <v>22.12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59.86</v>
      </c>
      <c r="L91" s="202">
        <v>42.48</v>
      </c>
      <c r="M91" s="202">
        <v>0</v>
      </c>
      <c r="N91" s="202">
        <v>29.12</v>
      </c>
      <c r="O91" s="202">
        <v>48.9</v>
      </c>
      <c r="P91" s="202">
        <v>66.84</v>
      </c>
      <c r="Q91" s="202">
        <v>3.51</v>
      </c>
      <c r="R91" s="202">
        <v>10.4</v>
      </c>
      <c r="S91" s="202">
        <v>6.47</v>
      </c>
      <c r="T91" s="202">
        <v>0</v>
      </c>
      <c r="U91" s="202">
        <v>319.54000000000002</v>
      </c>
      <c r="V91" s="202">
        <v>4.47</v>
      </c>
      <c r="W91" s="202">
        <v>10.86</v>
      </c>
      <c r="X91" s="202">
        <v>36.369999999999997</v>
      </c>
      <c r="Y91" s="202">
        <v>0</v>
      </c>
      <c r="Z91">
        <v>0</v>
      </c>
      <c r="AA91" s="202">
        <v>8.48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48.37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68.47</v>
      </c>
      <c r="AQ91" s="202">
        <v>22.12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59.86</v>
      </c>
      <c r="L92" s="202">
        <v>42.48</v>
      </c>
      <c r="M92" s="202">
        <v>0</v>
      </c>
      <c r="N92" s="202">
        <v>29.12</v>
      </c>
      <c r="O92" s="202">
        <v>48.9</v>
      </c>
      <c r="P92" s="202">
        <v>66.84</v>
      </c>
      <c r="Q92" s="202">
        <v>3.51</v>
      </c>
      <c r="R92" s="202">
        <v>10.4</v>
      </c>
      <c r="S92" s="202">
        <v>6.47</v>
      </c>
      <c r="T92" s="202">
        <v>0</v>
      </c>
      <c r="U92" s="202">
        <v>319.54000000000002</v>
      </c>
      <c r="V92" s="202">
        <v>4.47</v>
      </c>
      <c r="W92" s="202">
        <v>10.86</v>
      </c>
      <c r="X92" s="202">
        <v>36.369999999999997</v>
      </c>
      <c r="Y92" s="202">
        <v>0</v>
      </c>
      <c r="Z92">
        <v>0</v>
      </c>
      <c r="AA92" s="202">
        <v>8.48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48.37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68.47</v>
      </c>
      <c r="AQ92" s="202">
        <v>22.12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59.86</v>
      </c>
      <c r="L93" s="202">
        <v>42.48</v>
      </c>
      <c r="M93" s="202">
        <v>0</v>
      </c>
      <c r="N93" s="202">
        <v>29.12</v>
      </c>
      <c r="O93" s="202">
        <v>48.9</v>
      </c>
      <c r="P93" s="202">
        <v>66.84</v>
      </c>
      <c r="Q93" s="202">
        <v>3.51</v>
      </c>
      <c r="R93" s="202">
        <v>10.4</v>
      </c>
      <c r="S93" s="202">
        <v>6.47</v>
      </c>
      <c r="T93" s="202">
        <v>0</v>
      </c>
      <c r="U93" s="202">
        <v>319.54000000000002</v>
      </c>
      <c r="V93" s="202">
        <v>4.47</v>
      </c>
      <c r="W93" s="202">
        <v>10.86</v>
      </c>
      <c r="X93" s="202">
        <v>36.369999999999997</v>
      </c>
      <c r="Y93" s="202">
        <v>0</v>
      </c>
      <c r="Z93">
        <v>0</v>
      </c>
      <c r="AA93" s="202">
        <v>8.48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48.37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68.47</v>
      </c>
      <c r="AQ93" s="202">
        <v>22.12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59.86</v>
      </c>
      <c r="L94" s="202">
        <v>42.48</v>
      </c>
      <c r="M94" s="202">
        <v>0</v>
      </c>
      <c r="N94" s="202">
        <v>29.12</v>
      </c>
      <c r="O94" s="202">
        <v>48.9</v>
      </c>
      <c r="P94" s="202">
        <v>64.599999999999994</v>
      </c>
      <c r="Q94" s="202">
        <v>3.51</v>
      </c>
      <c r="R94" s="202">
        <v>10.4</v>
      </c>
      <c r="S94" s="202">
        <v>6.47</v>
      </c>
      <c r="T94" s="202">
        <v>0</v>
      </c>
      <c r="U94" s="202">
        <v>319.54000000000002</v>
      </c>
      <c r="V94" s="202">
        <v>4.47</v>
      </c>
      <c r="W94" s="202">
        <v>10.86</v>
      </c>
      <c r="X94" s="202">
        <v>36.369999999999997</v>
      </c>
      <c r="Y94" s="202">
        <v>0</v>
      </c>
      <c r="Z94">
        <v>0</v>
      </c>
      <c r="AA94" s="202">
        <v>8.48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48.37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68.47</v>
      </c>
      <c r="AQ94" s="202">
        <v>22.12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56</v>
      </c>
      <c r="L95" s="202">
        <v>42.48</v>
      </c>
      <c r="M95" s="202">
        <v>0</v>
      </c>
      <c r="N95" s="202">
        <v>29.12</v>
      </c>
      <c r="O95" s="202">
        <v>48.9</v>
      </c>
      <c r="P95" s="202">
        <v>62.45</v>
      </c>
      <c r="Q95" s="202">
        <v>3.51</v>
      </c>
      <c r="R95" s="202">
        <v>10.4</v>
      </c>
      <c r="S95" s="202">
        <v>6.47</v>
      </c>
      <c r="T95" s="202">
        <v>0</v>
      </c>
      <c r="U95" s="202">
        <v>319.54000000000002</v>
      </c>
      <c r="V95" s="202">
        <v>4.47</v>
      </c>
      <c r="W95" s="202">
        <v>10.86</v>
      </c>
      <c r="X95" s="202">
        <v>36.369999999999997</v>
      </c>
      <c r="Y95" s="202">
        <v>0</v>
      </c>
      <c r="Z95">
        <v>0</v>
      </c>
      <c r="AA95" s="202">
        <v>8.48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48.37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68.47</v>
      </c>
      <c r="AQ95" s="202">
        <v>22.12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41.52</v>
      </c>
      <c r="L96" s="202">
        <v>42.48</v>
      </c>
      <c r="M96" s="202">
        <v>0</v>
      </c>
      <c r="N96" s="202">
        <v>29.12</v>
      </c>
      <c r="O96" s="202">
        <v>48.9</v>
      </c>
      <c r="P96" s="202">
        <v>60.29</v>
      </c>
      <c r="Q96" s="202">
        <v>3.51</v>
      </c>
      <c r="R96" s="202">
        <v>10.4</v>
      </c>
      <c r="S96" s="202">
        <v>6.47</v>
      </c>
      <c r="T96" s="202">
        <v>0</v>
      </c>
      <c r="U96" s="202">
        <v>319.54000000000002</v>
      </c>
      <c r="V96" s="202">
        <v>4.47</v>
      </c>
      <c r="W96" s="202">
        <v>10.86</v>
      </c>
      <c r="X96" s="202">
        <v>36.369999999999997</v>
      </c>
      <c r="Y96" s="202">
        <v>0</v>
      </c>
      <c r="Z96">
        <v>0</v>
      </c>
      <c r="AA96" s="202">
        <v>8.48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48.37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68.47</v>
      </c>
      <c r="AQ96" s="202">
        <v>22.12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41.52</v>
      </c>
      <c r="L97" s="202">
        <v>42.48</v>
      </c>
      <c r="M97" s="202">
        <v>0</v>
      </c>
      <c r="N97" s="202">
        <v>29.12</v>
      </c>
      <c r="O97" s="202">
        <v>48.9</v>
      </c>
      <c r="P97" s="202">
        <v>57.42</v>
      </c>
      <c r="Q97" s="202">
        <v>3.51</v>
      </c>
      <c r="R97" s="202">
        <v>10.4</v>
      </c>
      <c r="S97" s="202">
        <v>6.47</v>
      </c>
      <c r="T97" s="202">
        <v>0</v>
      </c>
      <c r="U97" s="202">
        <v>319.54000000000002</v>
      </c>
      <c r="V97" s="202">
        <v>4.47</v>
      </c>
      <c r="W97" s="202">
        <v>10.86</v>
      </c>
      <c r="X97" s="202">
        <v>36.369999999999997</v>
      </c>
      <c r="Y97" s="202">
        <v>0</v>
      </c>
      <c r="Z97">
        <v>0</v>
      </c>
      <c r="AA97" s="202">
        <v>8.48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68.47</v>
      </c>
      <c r="AQ97" s="202">
        <v>22.12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41.52</v>
      </c>
      <c r="L98" s="202">
        <v>42.48</v>
      </c>
      <c r="M98" s="202">
        <v>0</v>
      </c>
      <c r="N98" s="202">
        <v>29.12</v>
      </c>
      <c r="O98" s="202">
        <v>48.9</v>
      </c>
      <c r="P98" s="202">
        <v>54.55</v>
      </c>
      <c r="Q98" s="202">
        <v>3.51</v>
      </c>
      <c r="R98" s="202">
        <v>10.4</v>
      </c>
      <c r="S98" s="202">
        <v>6.47</v>
      </c>
      <c r="T98" s="202">
        <v>0</v>
      </c>
      <c r="U98" s="202">
        <v>319.54000000000002</v>
      </c>
      <c r="V98" s="202">
        <v>4.47</v>
      </c>
      <c r="W98" s="202">
        <v>10.86</v>
      </c>
      <c r="X98" s="202">
        <v>36.369999999999997</v>
      </c>
      <c r="Y98" s="202">
        <v>0</v>
      </c>
      <c r="Z98">
        <v>0</v>
      </c>
      <c r="AA98" s="202">
        <v>8.48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48.37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68.47</v>
      </c>
      <c r="AQ98" s="202">
        <v>22.12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1.0319925000000014</v>
      </c>
      <c r="L99">
        <f t="shared" si="0"/>
        <v>0.59310750000000034</v>
      </c>
      <c r="M99">
        <f t="shared" si="0"/>
        <v>0</v>
      </c>
      <c r="N99">
        <f t="shared" si="0"/>
        <v>0.62369499999999922</v>
      </c>
      <c r="O99">
        <f t="shared" si="0"/>
        <v>1.0374200000000007</v>
      </c>
      <c r="P99">
        <f t="shared" si="0"/>
        <v>1.4117500000000009</v>
      </c>
      <c r="Q99">
        <f t="shared" si="0"/>
        <v>7.3624999999999982E-2</v>
      </c>
      <c r="R99">
        <f t="shared" si="0"/>
        <v>0.15876499999999996</v>
      </c>
      <c r="S99">
        <f t="shared" si="0"/>
        <v>8.7885000000000185E-2</v>
      </c>
      <c r="T99">
        <f t="shared" si="0"/>
        <v>0</v>
      </c>
      <c r="U99">
        <f t="shared" si="0"/>
        <v>6.8637450000000122</v>
      </c>
      <c r="V99">
        <f t="shared" si="0"/>
        <v>6.8167500000000061E-2</v>
      </c>
      <c r="W99">
        <f t="shared" si="0"/>
        <v>0.16810250000000015</v>
      </c>
      <c r="X99">
        <f t="shared" si="0"/>
        <v>0.61281499999999878</v>
      </c>
      <c r="Y99">
        <f t="shared" si="0"/>
        <v>0</v>
      </c>
      <c r="Z99">
        <f t="shared" si="0"/>
        <v>0</v>
      </c>
      <c r="AA99">
        <f t="shared" si="0"/>
        <v>0.19761749999999997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1.163187499999998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1.0434049999999984</v>
      </c>
      <c r="AQ99">
        <f t="shared" si="0"/>
        <v>0.34700749999999964</v>
      </c>
      <c r="AR99">
        <f t="shared" si="0"/>
        <v>0.26865249999999979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2.48</v>
      </c>
      <c r="L3" s="202">
        <v>204.68</v>
      </c>
      <c r="M3" s="202">
        <v>27.26</v>
      </c>
      <c r="N3" s="202">
        <v>35.18</v>
      </c>
      <c r="O3" s="202">
        <v>0</v>
      </c>
      <c r="P3" s="202">
        <v>41.37</v>
      </c>
      <c r="Q3" s="202">
        <v>3.34</v>
      </c>
      <c r="R3" s="202">
        <v>6.9</v>
      </c>
      <c r="S3" s="202">
        <v>0</v>
      </c>
      <c r="T3" s="202">
        <v>0</v>
      </c>
      <c r="U3" s="202">
        <v>24.81</v>
      </c>
      <c r="V3" s="202">
        <v>2.96</v>
      </c>
      <c r="W3" s="202">
        <v>8.93</v>
      </c>
      <c r="X3" s="202">
        <v>24.16</v>
      </c>
      <c r="Y3" s="202">
        <v>0</v>
      </c>
      <c r="Z3">
        <v>0</v>
      </c>
      <c r="AA3" s="202">
        <v>11.06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58.45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19.309999999999999</v>
      </c>
      <c r="AQ3" s="202">
        <v>7.73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2.48</v>
      </c>
      <c r="L4" s="202">
        <v>204.68</v>
      </c>
      <c r="M4" s="202">
        <v>27.26</v>
      </c>
      <c r="N4" s="202">
        <v>35.18</v>
      </c>
      <c r="O4" s="202">
        <v>0</v>
      </c>
      <c r="P4" s="202">
        <v>41.37</v>
      </c>
      <c r="Q4" s="202">
        <v>3.34</v>
      </c>
      <c r="R4" s="202">
        <v>6.9</v>
      </c>
      <c r="S4" s="202">
        <v>0</v>
      </c>
      <c r="T4" s="202">
        <v>0</v>
      </c>
      <c r="U4" s="202">
        <v>24.81</v>
      </c>
      <c r="V4" s="202">
        <v>2.96</v>
      </c>
      <c r="W4" s="202">
        <v>8.93</v>
      </c>
      <c r="X4" s="202">
        <v>24.16</v>
      </c>
      <c r="Y4" s="202">
        <v>0</v>
      </c>
      <c r="Z4">
        <v>0</v>
      </c>
      <c r="AA4" s="202">
        <v>11.06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58.45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19.309999999999999</v>
      </c>
      <c r="AQ4" s="202">
        <v>7.73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2.48</v>
      </c>
      <c r="L5" s="202">
        <v>204.68</v>
      </c>
      <c r="M5" s="202">
        <v>27.26</v>
      </c>
      <c r="N5" s="202">
        <v>35.18</v>
      </c>
      <c r="O5" s="202">
        <v>0</v>
      </c>
      <c r="P5" s="202">
        <v>41.37</v>
      </c>
      <c r="Q5" s="202">
        <v>3.34</v>
      </c>
      <c r="R5" s="202">
        <v>6.9</v>
      </c>
      <c r="S5" s="202">
        <v>0</v>
      </c>
      <c r="T5" s="202">
        <v>0</v>
      </c>
      <c r="U5" s="202">
        <v>24.81</v>
      </c>
      <c r="V5" s="202">
        <v>2.96</v>
      </c>
      <c r="W5" s="202">
        <v>9.19</v>
      </c>
      <c r="X5" s="202">
        <v>24.16</v>
      </c>
      <c r="Y5" s="202">
        <v>0</v>
      </c>
      <c r="Z5">
        <v>0</v>
      </c>
      <c r="AA5" s="202">
        <v>11.06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58.45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19.309999999999999</v>
      </c>
      <c r="AQ5" s="202">
        <v>7.73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2.48</v>
      </c>
      <c r="L6" s="202">
        <v>204.68</v>
      </c>
      <c r="M6" s="202">
        <v>27.26</v>
      </c>
      <c r="N6" s="202">
        <v>35.18</v>
      </c>
      <c r="O6" s="202">
        <v>0</v>
      </c>
      <c r="P6" s="202">
        <v>41.37</v>
      </c>
      <c r="Q6" s="202">
        <v>3.34</v>
      </c>
      <c r="R6" s="202">
        <v>6.9</v>
      </c>
      <c r="S6" s="202">
        <v>0</v>
      </c>
      <c r="T6" s="202">
        <v>0</v>
      </c>
      <c r="U6" s="202">
        <v>24.81</v>
      </c>
      <c r="V6" s="202">
        <v>2.96</v>
      </c>
      <c r="W6" s="202">
        <v>9.19</v>
      </c>
      <c r="X6" s="202">
        <v>24.16</v>
      </c>
      <c r="Y6" s="202">
        <v>0</v>
      </c>
      <c r="Z6">
        <v>0</v>
      </c>
      <c r="AA6" s="202">
        <v>11.06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58.45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19.309999999999999</v>
      </c>
      <c r="AQ6" s="202">
        <v>7.73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2.48</v>
      </c>
      <c r="L7" s="202">
        <v>204.68</v>
      </c>
      <c r="M7" s="202">
        <v>27.26</v>
      </c>
      <c r="N7" s="202">
        <v>35.18</v>
      </c>
      <c r="O7" s="202">
        <v>0</v>
      </c>
      <c r="P7" s="202">
        <v>41.37</v>
      </c>
      <c r="Q7" s="202">
        <v>3.34</v>
      </c>
      <c r="R7" s="202">
        <v>6.9</v>
      </c>
      <c r="S7" s="202">
        <v>0</v>
      </c>
      <c r="T7" s="202">
        <v>0</v>
      </c>
      <c r="U7" s="202">
        <v>24.81</v>
      </c>
      <c r="V7" s="202">
        <v>2.96</v>
      </c>
      <c r="W7" s="202">
        <v>9.19</v>
      </c>
      <c r="X7" s="202">
        <v>24.16</v>
      </c>
      <c r="Y7" s="202">
        <v>0</v>
      </c>
      <c r="Z7">
        <v>0</v>
      </c>
      <c r="AA7" s="202">
        <v>11.06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58.45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19.309999999999999</v>
      </c>
      <c r="AQ7" s="202">
        <v>7.73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2.48</v>
      </c>
      <c r="L8" s="202">
        <v>204.68</v>
      </c>
      <c r="M8" s="202">
        <v>27.26</v>
      </c>
      <c r="N8" s="202">
        <v>35.18</v>
      </c>
      <c r="O8" s="202">
        <v>0</v>
      </c>
      <c r="P8" s="202">
        <v>41.37</v>
      </c>
      <c r="Q8" s="202">
        <v>3.34</v>
      </c>
      <c r="R8" s="202">
        <v>6.9</v>
      </c>
      <c r="S8" s="202">
        <v>0</v>
      </c>
      <c r="T8" s="202">
        <v>0</v>
      </c>
      <c r="U8" s="202">
        <v>24.81</v>
      </c>
      <c r="V8" s="202">
        <v>2.96</v>
      </c>
      <c r="W8" s="202">
        <v>9.19</v>
      </c>
      <c r="X8" s="202">
        <v>24.16</v>
      </c>
      <c r="Y8" s="202">
        <v>0</v>
      </c>
      <c r="Z8">
        <v>0</v>
      </c>
      <c r="AA8" s="202">
        <v>11.06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58.45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19.309999999999999</v>
      </c>
      <c r="AQ8" s="202">
        <v>7.73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2.48</v>
      </c>
      <c r="L9" s="202">
        <v>204.68</v>
      </c>
      <c r="M9" s="202">
        <v>27.26</v>
      </c>
      <c r="N9" s="202">
        <v>35.18</v>
      </c>
      <c r="O9" s="202">
        <v>0</v>
      </c>
      <c r="P9" s="202">
        <v>41.37</v>
      </c>
      <c r="Q9" s="202">
        <v>3.34</v>
      </c>
      <c r="R9" s="202">
        <v>6.9</v>
      </c>
      <c r="S9" s="202">
        <v>0</v>
      </c>
      <c r="T9" s="202">
        <v>0</v>
      </c>
      <c r="U9" s="202">
        <v>24.81</v>
      </c>
      <c r="V9" s="202">
        <v>2.96</v>
      </c>
      <c r="W9" s="202">
        <v>9.19</v>
      </c>
      <c r="X9" s="202">
        <v>24.16</v>
      </c>
      <c r="Y9" s="202">
        <v>0</v>
      </c>
      <c r="Z9">
        <v>0</v>
      </c>
      <c r="AA9" s="202">
        <v>11.06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19.309999999999999</v>
      </c>
      <c r="AQ9" s="202">
        <v>7.73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3.02</v>
      </c>
      <c r="L10" s="202">
        <v>204.68</v>
      </c>
      <c r="M10" s="202">
        <v>27.26</v>
      </c>
      <c r="N10" s="202">
        <v>35.18</v>
      </c>
      <c r="O10" s="202">
        <v>0</v>
      </c>
      <c r="P10" s="202">
        <v>41.37</v>
      </c>
      <c r="Q10" s="202">
        <v>3.34</v>
      </c>
      <c r="R10" s="202">
        <v>6.9</v>
      </c>
      <c r="S10" s="202">
        <v>0</v>
      </c>
      <c r="T10" s="202">
        <v>0</v>
      </c>
      <c r="U10" s="202">
        <v>24.81</v>
      </c>
      <c r="V10" s="202">
        <v>2.96</v>
      </c>
      <c r="W10" s="202">
        <v>9.19</v>
      </c>
      <c r="X10" s="202">
        <v>24.16</v>
      </c>
      <c r="Y10" s="202">
        <v>0</v>
      </c>
      <c r="Z10">
        <v>0</v>
      </c>
      <c r="AA10" s="202">
        <v>11.06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19.309999999999999</v>
      </c>
      <c r="AQ10" s="202">
        <v>7.73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3.16</v>
      </c>
      <c r="L11" s="202">
        <v>204.68</v>
      </c>
      <c r="M11" s="202">
        <v>27.26</v>
      </c>
      <c r="N11" s="202">
        <v>35.18</v>
      </c>
      <c r="O11" s="202">
        <v>0</v>
      </c>
      <c r="P11" s="202">
        <v>41.37</v>
      </c>
      <c r="Q11" s="202">
        <v>3.34</v>
      </c>
      <c r="R11" s="202">
        <v>6.9</v>
      </c>
      <c r="S11" s="202">
        <v>0</v>
      </c>
      <c r="T11" s="202">
        <v>0</v>
      </c>
      <c r="U11" s="202">
        <v>24.81</v>
      </c>
      <c r="V11" s="202">
        <v>2.96</v>
      </c>
      <c r="W11" s="202">
        <v>9.19</v>
      </c>
      <c r="X11" s="202">
        <v>24.16</v>
      </c>
      <c r="Y11" s="202">
        <v>0</v>
      </c>
      <c r="Z11">
        <v>0</v>
      </c>
      <c r="AA11" s="202">
        <v>11.06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19.309999999999999</v>
      </c>
      <c r="AQ11" s="202">
        <v>7.73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2.48</v>
      </c>
      <c r="L12" s="202">
        <v>204.68</v>
      </c>
      <c r="M12" s="202">
        <v>27.26</v>
      </c>
      <c r="N12" s="202">
        <v>35.18</v>
      </c>
      <c r="O12" s="202">
        <v>0</v>
      </c>
      <c r="P12" s="202">
        <v>41.37</v>
      </c>
      <c r="Q12" s="202">
        <v>3.34</v>
      </c>
      <c r="R12" s="202">
        <v>6.9</v>
      </c>
      <c r="S12" s="202">
        <v>0</v>
      </c>
      <c r="T12" s="202">
        <v>0</v>
      </c>
      <c r="U12" s="202">
        <v>24.81</v>
      </c>
      <c r="V12" s="202">
        <v>2.96</v>
      </c>
      <c r="W12" s="202">
        <v>9.19</v>
      </c>
      <c r="X12" s="202">
        <v>24.16</v>
      </c>
      <c r="Y12" s="202">
        <v>0</v>
      </c>
      <c r="Z12">
        <v>0</v>
      </c>
      <c r="AA12" s="202">
        <v>11.06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19.309999999999999</v>
      </c>
      <c r="AQ12" s="202">
        <v>7.73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2.48</v>
      </c>
      <c r="L13" s="202">
        <v>204.68</v>
      </c>
      <c r="M13" s="202">
        <v>14.48</v>
      </c>
      <c r="N13" s="202">
        <v>24.14</v>
      </c>
      <c r="O13" s="202">
        <v>0</v>
      </c>
      <c r="P13" s="202">
        <v>24.14</v>
      </c>
      <c r="Q13" s="202">
        <v>3.34</v>
      </c>
      <c r="R13" s="202">
        <v>6.9</v>
      </c>
      <c r="S13" s="202">
        <v>1.23</v>
      </c>
      <c r="T13" s="202">
        <v>0</v>
      </c>
      <c r="U13" s="202">
        <v>24.81</v>
      </c>
      <c r="V13" s="202">
        <v>2.96</v>
      </c>
      <c r="W13" s="202">
        <v>7.32</v>
      </c>
      <c r="X13" s="202">
        <v>24.17</v>
      </c>
      <c r="Y13" s="202">
        <v>0</v>
      </c>
      <c r="Z13">
        <v>0</v>
      </c>
      <c r="AA13" s="202">
        <v>11.06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19.309999999999999</v>
      </c>
      <c r="AQ13" s="202">
        <v>7.73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2.48</v>
      </c>
      <c r="L14" s="202">
        <v>204.68</v>
      </c>
      <c r="M14" s="202">
        <v>14.48</v>
      </c>
      <c r="N14" s="202">
        <v>24.14</v>
      </c>
      <c r="O14" s="202">
        <v>0</v>
      </c>
      <c r="P14" s="202">
        <v>24.14</v>
      </c>
      <c r="Q14" s="202">
        <v>3.34</v>
      </c>
      <c r="R14" s="202">
        <v>6.9</v>
      </c>
      <c r="S14" s="202">
        <v>1.23</v>
      </c>
      <c r="T14" s="202">
        <v>0</v>
      </c>
      <c r="U14" s="202">
        <v>24.81</v>
      </c>
      <c r="V14" s="202">
        <v>2.96</v>
      </c>
      <c r="W14" s="202">
        <v>7.32</v>
      </c>
      <c r="X14" s="202">
        <v>24.17</v>
      </c>
      <c r="Y14" s="202">
        <v>0</v>
      </c>
      <c r="Z14">
        <v>0</v>
      </c>
      <c r="AA14" s="202">
        <v>11.06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19.309999999999999</v>
      </c>
      <c r="AQ14" s="202">
        <v>7.73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2.48</v>
      </c>
      <c r="L15" s="202">
        <v>204.68</v>
      </c>
      <c r="M15" s="202">
        <v>14.48</v>
      </c>
      <c r="N15" s="202">
        <v>24.14</v>
      </c>
      <c r="O15" s="202">
        <v>0</v>
      </c>
      <c r="P15" s="202">
        <v>24.14</v>
      </c>
      <c r="Q15" s="202">
        <v>3.34</v>
      </c>
      <c r="R15" s="202">
        <v>6.9</v>
      </c>
      <c r="S15" s="202">
        <v>1.99</v>
      </c>
      <c r="T15" s="202">
        <v>0</v>
      </c>
      <c r="U15" s="202">
        <v>24.81</v>
      </c>
      <c r="V15" s="202">
        <v>2.96</v>
      </c>
      <c r="W15" s="202">
        <v>7.32</v>
      </c>
      <c r="X15" s="202">
        <v>24.17</v>
      </c>
      <c r="Y15" s="202">
        <v>0</v>
      </c>
      <c r="Z15">
        <v>0</v>
      </c>
      <c r="AA15" s="202">
        <v>11.06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19.309999999999999</v>
      </c>
      <c r="AQ15" s="202">
        <v>7.73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2.48</v>
      </c>
      <c r="L16" s="202">
        <v>204.68</v>
      </c>
      <c r="M16" s="202">
        <v>14.48</v>
      </c>
      <c r="N16" s="202">
        <v>24.14</v>
      </c>
      <c r="O16" s="202">
        <v>0</v>
      </c>
      <c r="P16" s="202">
        <v>24.14</v>
      </c>
      <c r="Q16" s="202">
        <v>3.34</v>
      </c>
      <c r="R16" s="202">
        <v>6.9</v>
      </c>
      <c r="S16" s="202">
        <v>1.99</v>
      </c>
      <c r="T16" s="202">
        <v>0</v>
      </c>
      <c r="U16" s="202">
        <v>24.81</v>
      </c>
      <c r="V16" s="202">
        <v>2.96</v>
      </c>
      <c r="W16" s="202">
        <v>7.32</v>
      </c>
      <c r="X16" s="202">
        <v>24.17</v>
      </c>
      <c r="Y16" s="202">
        <v>0</v>
      </c>
      <c r="Z16">
        <v>0</v>
      </c>
      <c r="AA16" s="202">
        <v>11.06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19.309999999999999</v>
      </c>
      <c r="AQ16" s="202">
        <v>7.73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2.48</v>
      </c>
      <c r="L17" s="202">
        <v>204.68</v>
      </c>
      <c r="M17" s="202">
        <v>14.48</v>
      </c>
      <c r="N17" s="202">
        <v>24.14</v>
      </c>
      <c r="O17" s="202">
        <v>0</v>
      </c>
      <c r="P17" s="202">
        <v>24.14</v>
      </c>
      <c r="Q17" s="202">
        <v>3.34</v>
      </c>
      <c r="R17" s="202">
        <v>6.9</v>
      </c>
      <c r="S17" s="202">
        <v>2.78</v>
      </c>
      <c r="T17" s="202">
        <v>0</v>
      </c>
      <c r="U17" s="202">
        <v>24.81</v>
      </c>
      <c r="V17" s="202">
        <v>2.96</v>
      </c>
      <c r="W17" s="202">
        <v>7.32</v>
      </c>
      <c r="X17" s="202">
        <v>24.17</v>
      </c>
      <c r="Y17" s="202">
        <v>0</v>
      </c>
      <c r="Z17">
        <v>0</v>
      </c>
      <c r="AA17" s="202">
        <v>11.06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19.309999999999999</v>
      </c>
      <c r="AQ17" s="202">
        <v>7.73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2.48</v>
      </c>
      <c r="L18" s="202">
        <v>204.68</v>
      </c>
      <c r="M18" s="202">
        <v>14.48</v>
      </c>
      <c r="N18" s="202">
        <v>24.14</v>
      </c>
      <c r="O18" s="202">
        <v>0</v>
      </c>
      <c r="P18" s="202">
        <v>24.14</v>
      </c>
      <c r="Q18" s="202">
        <v>3.34</v>
      </c>
      <c r="R18" s="202">
        <v>6.9</v>
      </c>
      <c r="S18" s="202">
        <v>2.78</v>
      </c>
      <c r="T18" s="202">
        <v>0</v>
      </c>
      <c r="U18" s="202">
        <v>24.81</v>
      </c>
      <c r="V18" s="202">
        <v>2.96</v>
      </c>
      <c r="W18" s="202">
        <v>7.32</v>
      </c>
      <c r="X18" s="202">
        <v>24.17</v>
      </c>
      <c r="Y18" s="202">
        <v>0</v>
      </c>
      <c r="Z18">
        <v>0</v>
      </c>
      <c r="AA18" s="202">
        <v>11.06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19.309999999999999</v>
      </c>
      <c r="AQ18" s="202">
        <v>7.73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2.48</v>
      </c>
      <c r="L19" s="202">
        <v>204.68</v>
      </c>
      <c r="M19" s="202">
        <v>14.48</v>
      </c>
      <c r="N19" s="202">
        <v>24.14</v>
      </c>
      <c r="O19" s="202">
        <v>0</v>
      </c>
      <c r="P19" s="202">
        <v>24.14</v>
      </c>
      <c r="Q19" s="202">
        <v>3.34</v>
      </c>
      <c r="R19" s="202">
        <v>6.9</v>
      </c>
      <c r="S19" s="202">
        <v>3.58</v>
      </c>
      <c r="T19" s="202">
        <v>0</v>
      </c>
      <c r="U19" s="202">
        <v>24.81</v>
      </c>
      <c r="V19" s="202">
        <v>2.96</v>
      </c>
      <c r="W19" s="202">
        <v>7.32</v>
      </c>
      <c r="X19" s="202">
        <v>24.17</v>
      </c>
      <c r="Y19" s="202">
        <v>0</v>
      </c>
      <c r="Z19">
        <v>0</v>
      </c>
      <c r="AA19" s="202">
        <v>11.06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19.309999999999999</v>
      </c>
      <c r="AQ19" s="202">
        <v>7.73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2.48</v>
      </c>
      <c r="L20" s="202">
        <v>204.68</v>
      </c>
      <c r="M20" s="202">
        <v>14.48</v>
      </c>
      <c r="N20" s="202">
        <v>24.14</v>
      </c>
      <c r="O20" s="202">
        <v>0</v>
      </c>
      <c r="P20" s="202">
        <v>24.14</v>
      </c>
      <c r="Q20" s="202">
        <v>3.34</v>
      </c>
      <c r="R20" s="202">
        <v>6.9</v>
      </c>
      <c r="S20" s="202">
        <v>3.58</v>
      </c>
      <c r="T20" s="202">
        <v>0</v>
      </c>
      <c r="U20" s="202">
        <v>24.81</v>
      </c>
      <c r="V20" s="202">
        <v>2.96</v>
      </c>
      <c r="W20" s="202">
        <v>7.32</v>
      </c>
      <c r="X20" s="202">
        <v>24.17</v>
      </c>
      <c r="Y20" s="202">
        <v>0</v>
      </c>
      <c r="Z20">
        <v>0</v>
      </c>
      <c r="AA20" s="202">
        <v>11.06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19.309999999999999</v>
      </c>
      <c r="AQ20" s="202">
        <v>7.73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2.48</v>
      </c>
      <c r="L21" s="202">
        <v>204.68</v>
      </c>
      <c r="M21" s="202">
        <v>14.48</v>
      </c>
      <c r="N21" s="202">
        <v>24.14</v>
      </c>
      <c r="O21" s="202">
        <v>0</v>
      </c>
      <c r="P21" s="202">
        <v>24.14</v>
      </c>
      <c r="Q21" s="202">
        <v>3.34</v>
      </c>
      <c r="R21" s="202">
        <v>6.9</v>
      </c>
      <c r="S21" s="202">
        <v>0</v>
      </c>
      <c r="T21" s="202">
        <v>0</v>
      </c>
      <c r="U21" s="202">
        <v>24.81</v>
      </c>
      <c r="V21" s="202">
        <v>2.96</v>
      </c>
      <c r="W21" s="202">
        <v>7.32</v>
      </c>
      <c r="X21" s="202">
        <v>24.17</v>
      </c>
      <c r="Y21" s="202">
        <v>0</v>
      </c>
      <c r="Z21">
        <v>0</v>
      </c>
      <c r="AA21" s="202">
        <v>11.06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19.309999999999999</v>
      </c>
      <c r="AQ21" s="202">
        <v>7.73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2.48</v>
      </c>
      <c r="L22" s="202">
        <v>204.68</v>
      </c>
      <c r="M22" s="202">
        <v>14.48</v>
      </c>
      <c r="N22" s="202">
        <v>24.14</v>
      </c>
      <c r="O22" s="202">
        <v>0</v>
      </c>
      <c r="P22" s="202">
        <v>24.14</v>
      </c>
      <c r="Q22" s="202">
        <v>3.34</v>
      </c>
      <c r="R22" s="202">
        <v>6.9</v>
      </c>
      <c r="S22" s="202">
        <v>0</v>
      </c>
      <c r="T22" s="202">
        <v>0</v>
      </c>
      <c r="U22" s="202">
        <v>24.81</v>
      </c>
      <c r="V22" s="202">
        <v>2.96</v>
      </c>
      <c r="W22" s="202">
        <v>7.32</v>
      </c>
      <c r="X22" s="202">
        <v>24.17</v>
      </c>
      <c r="Y22" s="202">
        <v>0</v>
      </c>
      <c r="Z22">
        <v>0</v>
      </c>
      <c r="AA22" s="202">
        <v>11.06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19.309999999999999</v>
      </c>
      <c r="AQ22" s="202">
        <v>7.73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2.48</v>
      </c>
      <c r="L23" s="202">
        <v>204.68</v>
      </c>
      <c r="M23" s="202">
        <v>14.48</v>
      </c>
      <c r="N23" s="202">
        <v>24.14</v>
      </c>
      <c r="O23" s="202">
        <v>0</v>
      </c>
      <c r="P23" s="202">
        <v>24.14</v>
      </c>
      <c r="Q23" s="202">
        <v>3.34</v>
      </c>
      <c r="R23" s="202">
        <v>6.9</v>
      </c>
      <c r="S23" s="202">
        <v>0</v>
      </c>
      <c r="T23" s="202">
        <v>0</v>
      </c>
      <c r="U23" s="202">
        <v>24.81</v>
      </c>
      <c r="V23" s="202">
        <v>2.96</v>
      </c>
      <c r="W23" s="202">
        <v>7.32</v>
      </c>
      <c r="X23" s="202">
        <v>24.17</v>
      </c>
      <c r="Y23" s="202">
        <v>0</v>
      </c>
      <c r="Z23">
        <v>0</v>
      </c>
      <c r="AA23" s="202">
        <v>11.06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19.309999999999999</v>
      </c>
      <c r="AQ23" s="202">
        <v>7.73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2.48</v>
      </c>
      <c r="L24" s="202">
        <v>204.68</v>
      </c>
      <c r="M24" s="202">
        <v>14.48</v>
      </c>
      <c r="N24" s="202">
        <v>24.14</v>
      </c>
      <c r="O24" s="202">
        <v>0</v>
      </c>
      <c r="P24" s="202">
        <v>24.14</v>
      </c>
      <c r="Q24" s="202">
        <v>3.34</v>
      </c>
      <c r="R24" s="202">
        <v>6.9</v>
      </c>
      <c r="S24" s="202">
        <v>0</v>
      </c>
      <c r="T24" s="202">
        <v>0</v>
      </c>
      <c r="U24" s="202">
        <v>24.81</v>
      </c>
      <c r="V24" s="202">
        <v>2.96</v>
      </c>
      <c r="W24" s="202">
        <v>7.32</v>
      </c>
      <c r="X24" s="202">
        <v>24.17</v>
      </c>
      <c r="Y24" s="202">
        <v>0</v>
      </c>
      <c r="Z24">
        <v>0</v>
      </c>
      <c r="AA24" s="202">
        <v>11.06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19.309999999999999</v>
      </c>
      <c r="AQ24" s="202">
        <v>7.73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2.48</v>
      </c>
      <c r="L25" s="202">
        <v>204.68</v>
      </c>
      <c r="M25" s="202">
        <v>14.48</v>
      </c>
      <c r="N25" s="202">
        <v>24.14</v>
      </c>
      <c r="O25" s="202">
        <v>0</v>
      </c>
      <c r="P25" s="202">
        <v>24.14</v>
      </c>
      <c r="Q25" s="202">
        <v>3.34</v>
      </c>
      <c r="R25" s="202">
        <v>6.9</v>
      </c>
      <c r="S25" s="202">
        <v>0</v>
      </c>
      <c r="T25" s="202">
        <v>0</v>
      </c>
      <c r="U25" s="202">
        <v>24.81</v>
      </c>
      <c r="V25" s="202">
        <v>2.96</v>
      </c>
      <c r="W25" s="202">
        <v>7.32</v>
      </c>
      <c r="X25" s="202">
        <v>24.17</v>
      </c>
      <c r="Y25" s="202">
        <v>0</v>
      </c>
      <c r="Z25">
        <v>0</v>
      </c>
      <c r="AA25" s="202">
        <v>11.06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19.309999999999999</v>
      </c>
      <c r="AQ25" s="202">
        <v>7.73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2.48</v>
      </c>
      <c r="L26" s="202">
        <v>204.68</v>
      </c>
      <c r="M26" s="202">
        <v>14.48</v>
      </c>
      <c r="N26" s="202">
        <v>24.14</v>
      </c>
      <c r="O26" s="202">
        <v>0</v>
      </c>
      <c r="P26" s="202">
        <v>24.14</v>
      </c>
      <c r="Q26" s="202">
        <v>3.34</v>
      </c>
      <c r="R26" s="202">
        <v>6.9</v>
      </c>
      <c r="S26" s="202">
        <v>0</v>
      </c>
      <c r="T26" s="202">
        <v>0</v>
      </c>
      <c r="U26" s="202">
        <v>24.81</v>
      </c>
      <c r="V26" s="202">
        <v>2.96</v>
      </c>
      <c r="W26" s="202">
        <v>7.32</v>
      </c>
      <c r="X26" s="202">
        <v>24.17</v>
      </c>
      <c r="Y26" s="202">
        <v>0</v>
      </c>
      <c r="Z26">
        <v>0</v>
      </c>
      <c r="AA26" s="202">
        <v>11.06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19.309999999999999</v>
      </c>
      <c r="AQ26" s="202">
        <v>7.73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2.5099999999999998</v>
      </c>
      <c r="L27" s="202">
        <v>204.69</v>
      </c>
      <c r="M27" s="202">
        <v>14.48</v>
      </c>
      <c r="N27" s="202">
        <v>24.14</v>
      </c>
      <c r="O27" s="202">
        <v>0</v>
      </c>
      <c r="P27" s="202">
        <v>24.14</v>
      </c>
      <c r="Q27" s="202">
        <v>3.34</v>
      </c>
      <c r="R27" s="202">
        <v>6.9</v>
      </c>
      <c r="S27" s="202">
        <v>0</v>
      </c>
      <c r="T27" s="202">
        <v>0</v>
      </c>
      <c r="U27" s="202">
        <v>24.81</v>
      </c>
      <c r="V27" s="202">
        <v>2.96</v>
      </c>
      <c r="W27" s="202">
        <v>7.32</v>
      </c>
      <c r="X27" s="202">
        <v>24.17</v>
      </c>
      <c r="Y27" s="202">
        <v>0</v>
      </c>
      <c r="Z27">
        <v>0</v>
      </c>
      <c r="AA27" s="202">
        <v>11.06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19.309999999999999</v>
      </c>
      <c r="AQ27" s="202">
        <v>7.73</v>
      </c>
      <c r="AR27" s="202">
        <v>6.01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2.5099999999999998</v>
      </c>
      <c r="L28" s="202">
        <v>204.69</v>
      </c>
      <c r="M28" s="202">
        <v>14.48</v>
      </c>
      <c r="N28" s="202">
        <v>24.14</v>
      </c>
      <c r="O28" s="202">
        <v>0</v>
      </c>
      <c r="P28" s="202">
        <v>24.14</v>
      </c>
      <c r="Q28" s="202">
        <v>3.34</v>
      </c>
      <c r="R28" s="202">
        <v>6.9</v>
      </c>
      <c r="S28" s="202">
        <v>0</v>
      </c>
      <c r="T28" s="202">
        <v>0</v>
      </c>
      <c r="U28" s="202">
        <v>24.81</v>
      </c>
      <c r="V28" s="202">
        <v>2.96</v>
      </c>
      <c r="W28" s="202">
        <v>7.32</v>
      </c>
      <c r="X28" s="202">
        <v>24.17</v>
      </c>
      <c r="Y28" s="202">
        <v>0</v>
      </c>
      <c r="Z28">
        <v>0</v>
      </c>
      <c r="AA28" s="202">
        <v>11.06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28.24</v>
      </c>
      <c r="AQ28" s="202">
        <v>7.73</v>
      </c>
      <c r="AR28" s="202">
        <v>12.48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2.5099999999999998</v>
      </c>
      <c r="L29" s="202">
        <v>204.69</v>
      </c>
      <c r="M29" s="202">
        <v>14.48</v>
      </c>
      <c r="N29" s="202">
        <v>24.14</v>
      </c>
      <c r="O29" s="202">
        <v>0</v>
      </c>
      <c r="P29" s="202">
        <v>24.14</v>
      </c>
      <c r="Q29" s="202">
        <v>3.34</v>
      </c>
      <c r="R29" s="202">
        <v>6.9</v>
      </c>
      <c r="S29" s="202">
        <v>0</v>
      </c>
      <c r="T29" s="202">
        <v>0</v>
      </c>
      <c r="U29" s="202">
        <v>24.81</v>
      </c>
      <c r="V29" s="202">
        <v>2.96</v>
      </c>
      <c r="W29" s="202">
        <v>7.32</v>
      </c>
      <c r="X29" s="202">
        <v>24.17</v>
      </c>
      <c r="Y29" s="202">
        <v>0</v>
      </c>
      <c r="Z29">
        <v>0</v>
      </c>
      <c r="AA29" s="202">
        <v>11.06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19.309999999999999</v>
      </c>
      <c r="AQ29" s="202">
        <v>7.73</v>
      </c>
      <c r="AR29" s="202">
        <v>17.2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2.5099999999999998</v>
      </c>
      <c r="L30" s="202">
        <v>204.69</v>
      </c>
      <c r="M30" s="202">
        <v>14.48</v>
      </c>
      <c r="N30" s="202">
        <v>24.14</v>
      </c>
      <c r="O30" s="202">
        <v>0</v>
      </c>
      <c r="P30" s="202">
        <v>24.14</v>
      </c>
      <c r="Q30" s="202">
        <v>3.34</v>
      </c>
      <c r="R30" s="202">
        <v>6.9</v>
      </c>
      <c r="S30" s="202">
        <v>0</v>
      </c>
      <c r="T30" s="202">
        <v>0</v>
      </c>
      <c r="U30" s="202">
        <v>24.81</v>
      </c>
      <c r="V30" s="202">
        <v>2.96</v>
      </c>
      <c r="W30" s="202">
        <v>7.32</v>
      </c>
      <c r="X30" s="202">
        <v>25.72</v>
      </c>
      <c r="Y30" s="202">
        <v>0</v>
      </c>
      <c r="Z30">
        <v>0</v>
      </c>
      <c r="AA30" s="202">
        <v>11.06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19.309999999999999</v>
      </c>
      <c r="AQ30" s="202">
        <v>7.73</v>
      </c>
      <c r="AR30" s="202">
        <v>17.2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2.5099999999999998</v>
      </c>
      <c r="L31" s="202">
        <v>204.69</v>
      </c>
      <c r="M31" s="202">
        <v>14.48</v>
      </c>
      <c r="N31" s="202">
        <v>24.14</v>
      </c>
      <c r="O31" s="202">
        <v>0</v>
      </c>
      <c r="P31" s="202">
        <v>24.14</v>
      </c>
      <c r="Q31" s="202">
        <v>3.54</v>
      </c>
      <c r="R31" s="202">
        <v>6.9</v>
      </c>
      <c r="S31" s="202">
        <v>0</v>
      </c>
      <c r="T31" s="202">
        <v>0</v>
      </c>
      <c r="U31" s="202">
        <v>24.81</v>
      </c>
      <c r="V31" s="202">
        <v>2.96</v>
      </c>
      <c r="W31" s="202">
        <v>7.32</v>
      </c>
      <c r="X31" s="202">
        <v>24.17</v>
      </c>
      <c r="Y31" s="202">
        <v>0</v>
      </c>
      <c r="Z31">
        <v>0</v>
      </c>
      <c r="AA31" s="202">
        <v>11.06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19.309999999999999</v>
      </c>
      <c r="AQ31" s="202">
        <v>7.73</v>
      </c>
      <c r="AR31" s="202">
        <v>17.7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2.5099999999999998</v>
      </c>
      <c r="L32" s="202">
        <v>204.69</v>
      </c>
      <c r="M32" s="202">
        <v>14.48</v>
      </c>
      <c r="N32" s="202">
        <v>24.14</v>
      </c>
      <c r="O32" s="202">
        <v>0</v>
      </c>
      <c r="P32" s="202">
        <v>24.14</v>
      </c>
      <c r="Q32" s="202">
        <v>3.54</v>
      </c>
      <c r="R32" s="202">
        <v>6.9</v>
      </c>
      <c r="S32" s="202">
        <v>0</v>
      </c>
      <c r="T32" s="202">
        <v>0</v>
      </c>
      <c r="U32" s="202">
        <v>24.81</v>
      </c>
      <c r="V32" s="202">
        <v>2.96</v>
      </c>
      <c r="W32" s="202">
        <v>7.32</v>
      </c>
      <c r="X32" s="202">
        <v>24.17</v>
      </c>
      <c r="Y32" s="202">
        <v>0</v>
      </c>
      <c r="Z32">
        <v>0</v>
      </c>
      <c r="AA32" s="202">
        <v>11.06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19.309999999999999</v>
      </c>
      <c r="AQ32" s="202">
        <v>7.73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2.5099999999999998</v>
      </c>
      <c r="L33" s="202">
        <v>204.69</v>
      </c>
      <c r="M33" s="202">
        <v>14.48</v>
      </c>
      <c r="N33" s="202">
        <v>24.14</v>
      </c>
      <c r="O33" s="202">
        <v>0</v>
      </c>
      <c r="P33" s="202">
        <v>24.14</v>
      </c>
      <c r="Q33" s="202">
        <v>3.54</v>
      </c>
      <c r="R33" s="202">
        <v>6.9</v>
      </c>
      <c r="S33" s="202">
        <v>0</v>
      </c>
      <c r="T33" s="202">
        <v>0</v>
      </c>
      <c r="U33" s="202">
        <v>24.81</v>
      </c>
      <c r="V33" s="202">
        <v>2.96</v>
      </c>
      <c r="W33" s="202">
        <v>9.7100000000000009</v>
      </c>
      <c r="X33" s="202">
        <v>43.93</v>
      </c>
      <c r="Y33" s="202">
        <v>0</v>
      </c>
      <c r="Z33">
        <v>0</v>
      </c>
      <c r="AA33" s="202">
        <v>11.06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19.309999999999999</v>
      </c>
      <c r="AQ33" s="202">
        <v>7.73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2.5099999999999998</v>
      </c>
      <c r="L34" s="202">
        <v>204.69</v>
      </c>
      <c r="M34" s="202">
        <v>14.48</v>
      </c>
      <c r="N34" s="202">
        <v>24.14</v>
      </c>
      <c r="O34" s="202">
        <v>0</v>
      </c>
      <c r="P34" s="202">
        <v>24.14</v>
      </c>
      <c r="Q34" s="202">
        <v>3.54</v>
      </c>
      <c r="R34" s="202">
        <v>6.9</v>
      </c>
      <c r="S34" s="202">
        <v>0</v>
      </c>
      <c r="T34" s="202">
        <v>0</v>
      </c>
      <c r="U34" s="202">
        <v>24.81</v>
      </c>
      <c r="V34" s="202">
        <v>2.96</v>
      </c>
      <c r="W34" s="202">
        <v>7.32</v>
      </c>
      <c r="X34" s="202">
        <v>24.17</v>
      </c>
      <c r="Y34" s="202">
        <v>0</v>
      </c>
      <c r="Z34">
        <v>0</v>
      </c>
      <c r="AA34" s="202">
        <v>11.06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19.309999999999999</v>
      </c>
      <c r="AQ34" s="202">
        <v>7.73</v>
      </c>
      <c r="AR34" s="202">
        <v>22.9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2.5099999999999998</v>
      </c>
      <c r="L35" s="202">
        <v>204.69</v>
      </c>
      <c r="M35" s="202">
        <v>14.48</v>
      </c>
      <c r="N35" s="202">
        <v>24.14</v>
      </c>
      <c r="O35" s="202">
        <v>0</v>
      </c>
      <c r="P35" s="202">
        <v>24.14</v>
      </c>
      <c r="Q35" s="202">
        <v>3.34</v>
      </c>
      <c r="R35" s="202">
        <v>6.9</v>
      </c>
      <c r="S35" s="202">
        <v>0</v>
      </c>
      <c r="T35" s="202">
        <v>0</v>
      </c>
      <c r="U35" s="202">
        <v>24.81</v>
      </c>
      <c r="V35" s="202">
        <v>2.96</v>
      </c>
      <c r="W35" s="202">
        <v>7.32</v>
      </c>
      <c r="X35" s="202">
        <v>24.17</v>
      </c>
      <c r="Y35" s="202">
        <v>0</v>
      </c>
      <c r="Z35">
        <v>0</v>
      </c>
      <c r="AA35" s="202">
        <v>11.06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19.309999999999999</v>
      </c>
      <c r="AQ35" s="202">
        <v>7.73</v>
      </c>
      <c r="AR35" s="202">
        <v>22.9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2.5099999999999998</v>
      </c>
      <c r="L36" s="202">
        <v>204.69</v>
      </c>
      <c r="M36" s="202">
        <v>14.48</v>
      </c>
      <c r="N36" s="202">
        <v>24.14</v>
      </c>
      <c r="O36" s="202">
        <v>0</v>
      </c>
      <c r="P36" s="202">
        <v>24.14</v>
      </c>
      <c r="Q36" s="202">
        <v>3.34</v>
      </c>
      <c r="R36" s="202">
        <v>6.9</v>
      </c>
      <c r="S36" s="202">
        <v>0</v>
      </c>
      <c r="T36" s="202">
        <v>0</v>
      </c>
      <c r="U36" s="202">
        <v>24.81</v>
      </c>
      <c r="V36" s="202">
        <v>2.96</v>
      </c>
      <c r="W36" s="202">
        <v>7.32</v>
      </c>
      <c r="X36" s="202">
        <v>24.17</v>
      </c>
      <c r="Y36" s="202">
        <v>0</v>
      </c>
      <c r="Z36">
        <v>0</v>
      </c>
      <c r="AA36" s="202">
        <v>11.06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19.309999999999999</v>
      </c>
      <c r="AQ36" s="202">
        <v>7.73</v>
      </c>
      <c r="AR36" s="202">
        <v>22.9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2.5099999999999998</v>
      </c>
      <c r="L37" s="202">
        <v>204.69</v>
      </c>
      <c r="M37" s="202">
        <v>14.48</v>
      </c>
      <c r="N37" s="202">
        <v>24.14</v>
      </c>
      <c r="O37" s="202">
        <v>0</v>
      </c>
      <c r="P37" s="202">
        <v>24.14</v>
      </c>
      <c r="Q37" s="202">
        <v>3.34</v>
      </c>
      <c r="R37" s="202">
        <v>6.9</v>
      </c>
      <c r="S37" s="202">
        <v>0</v>
      </c>
      <c r="T37" s="202">
        <v>0</v>
      </c>
      <c r="U37" s="202">
        <v>24.81</v>
      </c>
      <c r="V37" s="202">
        <v>2.96</v>
      </c>
      <c r="W37" s="202">
        <v>7.32</v>
      </c>
      <c r="X37" s="202">
        <v>24.17</v>
      </c>
      <c r="Y37" s="202">
        <v>0</v>
      </c>
      <c r="Z37">
        <v>0</v>
      </c>
      <c r="AA37" s="202">
        <v>11.06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19.309999999999999</v>
      </c>
      <c r="AQ37" s="202">
        <v>7.73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2.5099999999999998</v>
      </c>
      <c r="L38" s="202">
        <v>204.69</v>
      </c>
      <c r="M38" s="202">
        <v>14.48</v>
      </c>
      <c r="N38" s="202">
        <v>24.14</v>
      </c>
      <c r="O38" s="202">
        <v>0</v>
      </c>
      <c r="P38" s="202">
        <v>24.14</v>
      </c>
      <c r="Q38" s="202">
        <v>3.34</v>
      </c>
      <c r="R38" s="202">
        <v>6.9</v>
      </c>
      <c r="S38" s="202">
        <v>0</v>
      </c>
      <c r="T38" s="202">
        <v>0</v>
      </c>
      <c r="U38" s="202">
        <v>24.81</v>
      </c>
      <c r="V38" s="202">
        <v>2.96</v>
      </c>
      <c r="W38" s="202">
        <v>7.32</v>
      </c>
      <c r="X38" s="202">
        <v>24.17</v>
      </c>
      <c r="Y38" s="202">
        <v>0</v>
      </c>
      <c r="Z38">
        <v>0</v>
      </c>
      <c r="AA38" s="202">
        <v>11.06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19.309999999999999</v>
      </c>
      <c r="AQ38" s="202">
        <v>7.73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2.5099999999999998</v>
      </c>
      <c r="L39" s="202">
        <v>204.69</v>
      </c>
      <c r="M39" s="202">
        <v>14.48</v>
      </c>
      <c r="N39" s="202">
        <v>24.14</v>
      </c>
      <c r="O39" s="202">
        <v>0</v>
      </c>
      <c r="P39" s="202">
        <v>24.14</v>
      </c>
      <c r="Q39" s="202">
        <v>3.34</v>
      </c>
      <c r="R39" s="202">
        <v>6.9</v>
      </c>
      <c r="S39" s="202">
        <v>0</v>
      </c>
      <c r="T39" s="202">
        <v>0</v>
      </c>
      <c r="U39" s="202">
        <v>24.81</v>
      </c>
      <c r="V39" s="202">
        <v>2.96</v>
      </c>
      <c r="W39" s="202">
        <v>7.32</v>
      </c>
      <c r="X39" s="202">
        <v>24.17</v>
      </c>
      <c r="Y39" s="202">
        <v>0</v>
      </c>
      <c r="Z39">
        <v>0</v>
      </c>
      <c r="AA39" s="202">
        <v>11.06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19.309999999999999</v>
      </c>
      <c r="AQ39" s="202">
        <v>7.73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2.5099999999999998</v>
      </c>
      <c r="L40" s="202">
        <v>204.69</v>
      </c>
      <c r="M40" s="202">
        <v>14.48</v>
      </c>
      <c r="N40" s="202">
        <v>24.14</v>
      </c>
      <c r="O40" s="202">
        <v>0</v>
      </c>
      <c r="P40" s="202">
        <v>24.14</v>
      </c>
      <c r="Q40" s="202">
        <v>3.34</v>
      </c>
      <c r="R40" s="202">
        <v>6.9</v>
      </c>
      <c r="S40" s="202">
        <v>0</v>
      </c>
      <c r="T40" s="202">
        <v>0</v>
      </c>
      <c r="U40" s="202">
        <v>24.81</v>
      </c>
      <c r="V40" s="202">
        <v>2.96</v>
      </c>
      <c r="W40" s="202">
        <v>7.32</v>
      </c>
      <c r="X40" s="202">
        <v>24.17</v>
      </c>
      <c r="Y40" s="202">
        <v>0</v>
      </c>
      <c r="Z40">
        <v>0</v>
      </c>
      <c r="AA40" s="202">
        <v>11.06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19.309999999999999</v>
      </c>
      <c r="AQ40" s="202">
        <v>7.73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2.5099999999999998</v>
      </c>
      <c r="L41" s="202">
        <v>204.69</v>
      </c>
      <c r="M41" s="202">
        <v>27.26</v>
      </c>
      <c r="N41" s="202">
        <v>35.18</v>
      </c>
      <c r="O41" s="202">
        <v>0</v>
      </c>
      <c r="P41" s="202">
        <v>41.37</v>
      </c>
      <c r="Q41" s="202">
        <v>3.34</v>
      </c>
      <c r="R41" s="202">
        <v>6.9</v>
      </c>
      <c r="S41" s="202">
        <v>0</v>
      </c>
      <c r="T41" s="202">
        <v>0</v>
      </c>
      <c r="U41" s="202">
        <v>24.81</v>
      </c>
      <c r="V41" s="202">
        <v>2.96</v>
      </c>
      <c r="W41" s="202">
        <v>7.32</v>
      </c>
      <c r="X41" s="202">
        <v>24.17</v>
      </c>
      <c r="Y41" s="202">
        <v>0</v>
      </c>
      <c r="Z41">
        <v>0</v>
      </c>
      <c r="AA41" s="202">
        <v>11.06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19.309999999999999</v>
      </c>
      <c r="AQ41" s="202">
        <v>7.73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2.5099999999999998</v>
      </c>
      <c r="L42" s="202">
        <v>204.69</v>
      </c>
      <c r="M42" s="202">
        <v>27.26</v>
      </c>
      <c r="N42" s="202">
        <v>35.18</v>
      </c>
      <c r="O42" s="202">
        <v>0</v>
      </c>
      <c r="P42" s="202">
        <v>41.37</v>
      </c>
      <c r="Q42" s="202">
        <v>3.34</v>
      </c>
      <c r="R42" s="202">
        <v>6.9</v>
      </c>
      <c r="S42" s="202">
        <v>0</v>
      </c>
      <c r="T42" s="202">
        <v>0</v>
      </c>
      <c r="U42" s="202">
        <v>24.81</v>
      </c>
      <c r="V42" s="202">
        <v>2.96</v>
      </c>
      <c r="W42" s="202">
        <v>7.32</v>
      </c>
      <c r="X42" s="202">
        <v>24.17</v>
      </c>
      <c r="Y42" s="202">
        <v>0</v>
      </c>
      <c r="Z42">
        <v>0</v>
      </c>
      <c r="AA42" s="202">
        <v>11.06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19.309999999999999</v>
      </c>
      <c r="AQ42" s="202">
        <v>7.73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2.5099999999999998</v>
      </c>
      <c r="L43" s="202">
        <v>204.69</v>
      </c>
      <c r="M43" s="202">
        <v>27.26</v>
      </c>
      <c r="N43" s="202">
        <v>35.18</v>
      </c>
      <c r="O43" s="202">
        <v>0</v>
      </c>
      <c r="P43" s="202">
        <v>41.37</v>
      </c>
      <c r="Q43" s="202">
        <v>3.34</v>
      </c>
      <c r="R43" s="202">
        <v>6.9</v>
      </c>
      <c r="S43" s="202">
        <v>0</v>
      </c>
      <c r="T43" s="202">
        <v>0</v>
      </c>
      <c r="U43" s="202">
        <v>24.81</v>
      </c>
      <c r="V43" s="202">
        <v>2.96</v>
      </c>
      <c r="W43" s="202">
        <v>7.32</v>
      </c>
      <c r="X43" s="202">
        <v>24.17</v>
      </c>
      <c r="Y43" s="202">
        <v>0</v>
      </c>
      <c r="Z43">
        <v>0</v>
      </c>
      <c r="AA43" s="202">
        <v>11.06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19.309999999999999</v>
      </c>
      <c r="AQ43" s="202">
        <v>7.73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2.5099999999999998</v>
      </c>
      <c r="L44" s="202">
        <v>204.69</v>
      </c>
      <c r="M44" s="202">
        <v>27.26</v>
      </c>
      <c r="N44" s="202">
        <v>35.18</v>
      </c>
      <c r="O44" s="202">
        <v>0</v>
      </c>
      <c r="P44" s="202">
        <v>41.37</v>
      </c>
      <c r="Q44" s="202">
        <v>3.34</v>
      </c>
      <c r="R44" s="202">
        <v>6.9</v>
      </c>
      <c r="S44" s="202">
        <v>0</v>
      </c>
      <c r="T44" s="202">
        <v>0</v>
      </c>
      <c r="U44" s="202">
        <v>24.81</v>
      </c>
      <c r="V44" s="202">
        <v>2.96</v>
      </c>
      <c r="W44" s="202">
        <v>9.7100000000000009</v>
      </c>
      <c r="X44" s="202">
        <v>43.93</v>
      </c>
      <c r="Y44" s="202">
        <v>0</v>
      </c>
      <c r="Z44">
        <v>0</v>
      </c>
      <c r="AA44" s="202">
        <v>11.06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19.309999999999999</v>
      </c>
      <c r="AQ44" s="202">
        <v>7.73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2.5099999999999998</v>
      </c>
      <c r="L45" s="202">
        <v>204.69</v>
      </c>
      <c r="M45" s="202">
        <v>27.26</v>
      </c>
      <c r="N45" s="202">
        <v>35.18</v>
      </c>
      <c r="O45" s="202">
        <v>0</v>
      </c>
      <c r="P45" s="202">
        <v>41.37</v>
      </c>
      <c r="Q45" s="202">
        <v>3.54</v>
      </c>
      <c r="R45" s="202">
        <v>7.15</v>
      </c>
      <c r="S45" s="202">
        <v>0</v>
      </c>
      <c r="T45" s="202">
        <v>0</v>
      </c>
      <c r="U45" s="202">
        <v>24.81</v>
      </c>
      <c r="V45" s="202">
        <v>2.96</v>
      </c>
      <c r="W45" s="202">
        <v>9.7100000000000009</v>
      </c>
      <c r="X45" s="202">
        <v>43.93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19.309999999999999</v>
      </c>
      <c r="AQ45" s="202">
        <v>7.73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2.5099999999999998</v>
      </c>
      <c r="L46" s="202">
        <v>204.69</v>
      </c>
      <c r="M46" s="202">
        <v>27.26</v>
      </c>
      <c r="N46" s="202">
        <v>35.18</v>
      </c>
      <c r="O46" s="202">
        <v>0</v>
      </c>
      <c r="P46" s="202">
        <v>41.37</v>
      </c>
      <c r="Q46" s="202">
        <v>3.54</v>
      </c>
      <c r="R46" s="202">
        <v>7.15</v>
      </c>
      <c r="S46" s="202">
        <v>0</v>
      </c>
      <c r="T46" s="202">
        <v>0</v>
      </c>
      <c r="U46" s="202">
        <v>24.81</v>
      </c>
      <c r="V46" s="202">
        <v>2.96</v>
      </c>
      <c r="W46" s="202">
        <v>9.7100000000000009</v>
      </c>
      <c r="X46" s="202">
        <v>43.93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19.309999999999999</v>
      </c>
      <c r="AQ46" s="202">
        <v>7.73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2.5099999999999998</v>
      </c>
      <c r="L47" s="202">
        <v>204.69</v>
      </c>
      <c r="M47" s="202">
        <v>27.26</v>
      </c>
      <c r="N47" s="202">
        <v>35.18</v>
      </c>
      <c r="O47" s="202">
        <v>0</v>
      </c>
      <c r="P47" s="202">
        <v>41.37</v>
      </c>
      <c r="Q47" s="202">
        <v>3.54</v>
      </c>
      <c r="R47" s="202">
        <v>7.15</v>
      </c>
      <c r="S47" s="202">
        <v>0</v>
      </c>
      <c r="T47" s="202">
        <v>0</v>
      </c>
      <c r="U47" s="202">
        <v>24.81</v>
      </c>
      <c r="V47" s="202">
        <v>2.96</v>
      </c>
      <c r="W47" s="202">
        <v>9.7100000000000009</v>
      </c>
      <c r="X47" s="202">
        <v>43.93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19.309999999999999</v>
      </c>
      <c r="AQ47" s="202">
        <v>17.68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2.5099999999999998</v>
      </c>
      <c r="L48" s="202">
        <v>204.69</v>
      </c>
      <c r="M48" s="202">
        <v>27.26</v>
      </c>
      <c r="N48" s="202">
        <v>35.18</v>
      </c>
      <c r="O48" s="202">
        <v>0</v>
      </c>
      <c r="P48" s="202">
        <v>41.37</v>
      </c>
      <c r="Q48" s="202">
        <v>3.54</v>
      </c>
      <c r="R48" s="202">
        <v>7.15</v>
      </c>
      <c r="S48" s="202">
        <v>0</v>
      </c>
      <c r="T48" s="202">
        <v>0</v>
      </c>
      <c r="U48" s="202">
        <v>24.81</v>
      </c>
      <c r="V48" s="202">
        <v>2.96</v>
      </c>
      <c r="W48" s="202">
        <v>9.7100000000000009</v>
      </c>
      <c r="X48" s="202">
        <v>43.93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19.309999999999999</v>
      </c>
      <c r="AQ48" s="202">
        <v>17.68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2.5099999999999998</v>
      </c>
      <c r="L49" s="202">
        <v>204.69</v>
      </c>
      <c r="M49" s="202">
        <v>27.26</v>
      </c>
      <c r="N49" s="202">
        <v>35.18</v>
      </c>
      <c r="O49" s="202">
        <v>0</v>
      </c>
      <c r="P49" s="202">
        <v>41.37</v>
      </c>
      <c r="Q49" s="202">
        <v>3.54</v>
      </c>
      <c r="R49" s="202">
        <v>7.15</v>
      </c>
      <c r="S49" s="202">
        <v>0</v>
      </c>
      <c r="T49" s="202">
        <v>0</v>
      </c>
      <c r="U49" s="202">
        <v>24.81</v>
      </c>
      <c r="V49" s="202">
        <v>2.96</v>
      </c>
      <c r="W49" s="202">
        <v>9.7100000000000009</v>
      </c>
      <c r="X49" s="202">
        <v>43.93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19.309999999999999</v>
      </c>
      <c r="AQ49" s="202">
        <v>17.68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2.5099999999999998</v>
      </c>
      <c r="L50" s="202">
        <v>204.69</v>
      </c>
      <c r="M50" s="202">
        <v>27.26</v>
      </c>
      <c r="N50" s="202">
        <v>35.18</v>
      </c>
      <c r="O50" s="202">
        <v>0</v>
      </c>
      <c r="P50" s="202">
        <v>41.37</v>
      </c>
      <c r="Q50" s="202">
        <v>3.54</v>
      </c>
      <c r="R50" s="202">
        <v>7.15</v>
      </c>
      <c r="S50" s="202">
        <v>0</v>
      </c>
      <c r="T50" s="202">
        <v>0</v>
      </c>
      <c r="U50" s="202">
        <v>24.81</v>
      </c>
      <c r="V50" s="202">
        <v>2.96</v>
      </c>
      <c r="W50" s="202">
        <v>9.7100000000000009</v>
      </c>
      <c r="X50" s="202">
        <v>43.93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19.309999999999999</v>
      </c>
      <c r="AQ50" s="202">
        <v>17.68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2.5099999999999998</v>
      </c>
      <c r="L51" s="202">
        <v>204.69</v>
      </c>
      <c r="M51" s="202">
        <v>27.26</v>
      </c>
      <c r="N51" s="202">
        <v>35.18</v>
      </c>
      <c r="O51" s="202">
        <v>0</v>
      </c>
      <c r="P51" s="202">
        <v>41.37</v>
      </c>
      <c r="Q51" s="202">
        <v>3.54</v>
      </c>
      <c r="R51" s="202">
        <v>7.15</v>
      </c>
      <c r="S51" s="202">
        <v>0</v>
      </c>
      <c r="T51" s="202">
        <v>0</v>
      </c>
      <c r="U51" s="202">
        <v>24.81</v>
      </c>
      <c r="V51" s="202">
        <v>2.96</v>
      </c>
      <c r="W51" s="202">
        <v>7</v>
      </c>
      <c r="X51" s="202">
        <v>24.16</v>
      </c>
      <c r="Y51" s="202">
        <v>0</v>
      </c>
      <c r="Z51">
        <v>0</v>
      </c>
      <c r="AA51" s="202">
        <v>11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19.309999999999999</v>
      </c>
      <c r="AQ51" s="202">
        <v>17.68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2.5099999999999998</v>
      </c>
      <c r="L52" s="202">
        <v>204.69</v>
      </c>
      <c r="M52" s="202">
        <v>27.26</v>
      </c>
      <c r="N52" s="202">
        <v>35.18</v>
      </c>
      <c r="O52" s="202">
        <v>0</v>
      </c>
      <c r="P52" s="202">
        <v>41.37</v>
      </c>
      <c r="Q52" s="202">
        <v>3.54</v>
      </c>
      <c r="R52" s="202">
        <v>7.15</v>
      </c>
      <c r="S52" s="202">
        <v>0</v>
      </c>
      <c r="T52" s="202">
        <v>0</v>
      </c>
      <c r="U52" s="202">
        <v>24.81</v>
      </c>
      <c r="V52" s="202">
        <v>2.96</v>
      </c>
      <c r="W52" s="202">
        <v>7</v>
      </c>
      <c r="X52" s="202">
        <v>24.16</v>
      </c>
      <c r="Y52" s="202">
        <v>0</v>
      </c>
      <c r="Z52">
        <v>0</v>
      </c>
      <c r="AA52" s="202">
        <v>11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19.309999999999999</v>
      </c>
      <c r="AQ52" s="202">
        <v>17.68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2.5099999999999998</v>
      </c>
      <c r="L53" s="202">
        <v>204.69</v>
      </c>
      <c r="M53" s="202">
        <v>27.26</v>
      </c>
      <c r="N53" s="202">
        <v>35.18</v>
      </c>
      <c r="O53" s="202">
        <v>0</v>
      </c>
      <c r="P53" s="202">
        <v>41.37</v>
      </c>
      <c r="Q53" s="202">
        <v>3.54</v>
      </c>
      <c r="R53" s="202">
        <v>7.15</v>
      </c>
      <c r="S53" s="202">
        <v>0</v>
      </c>
      <c r="T53" s="202">
        <v>0</v>
      </c>
      <c r="U53" s="202">
        <v>24.81</v>
      </c>
      <c r="V53" s="202">
        <v>2.96</v>
      </c>
      <c r="W53" s="202">
        <v>7</v>
      </c>
      <c r="X53" s="202">
        <v>24.16</v>
      </c>
      <c r="Y53" s="202">
        <v>0</v>
      </c>
      <c r="Z53">
        <v>0</v>
      </c>
      <c r="AA53" s="202">
        <v>11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19.309999999999999</v>
      </c>
      <c r="AQ53" s="202">
        <v>17.68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2.5099999999999998</v>
      </c>
      <c r="L54" s="202">
        <v>204.69</v>
      </c>
      <c r="M54" s="202">
        <v>27.26</v>
      </c>
      <c r="N54" s="202">
        <v>35.18</v>
      </c>
      <c r="O54" s="202">
        <v>0</v>
      </c>
      <c r="P54" s="202">
        <v>41.37</v>
      </c>
      <c r="Q54" s="202">
        <v>3.54</v>
      </c>
      <c r="R54" s="202">
        <v>7.15</v>
      </c>
      <c r="S54" s="202">
        <v>0</v>
      </c>
      <c r="T54" s="202">
        <v>0</v>
      </c>
      <c r="U54" s="202">
        <v>24.81</v>
      </c>
      <c r="V54" s="202">
        <v>2.96</v>
      </c>
      <c r="W54" s="202">
        <v>7</v>
      </c>
      <c r="X54" s="202">
        <v>24.16</v>
      </c>
      <c r="Y54" s="202">
        <v>0</v>
      </c>
      <c r="Z54">
        <v>0</v>
      </c>
      <c r="AA54" s="202">
        <v>11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19.309999999999999</v>
      </c>
      <c r="AQ54" s="202">
        <v>17.68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2.5099999999999998</v>
      </c>
      <c r="L55" s="202">
        <v>204.69</v>
      </c>
      <c r="M55" s="202">
        <v>27.26</v>
      </c>
      <c r="N55" s="202">
        <v>35.18</v>
      </c>
      <c r="O55" s="202">
        <v>0</v>
      </c>
      <c r="P55" s="202">
        <v>41.37</v>
      </c>
      <c r="Q55" s="202">
        <v>3.54</v>
      </c>
      <c r="R55" s="202">
        <v>7.15</v>
      </c>
      <c r="S55" s="202">
        <v>0</v>
      </c>
      <c r="T55" s="202">
        <v>0</v>
      </c>
      <c r="U55" s="202">
        <v>24.81</v>
      </c>
      <c r="V55" s="202">
        <v>2.96</v>
      </c>
      <c r="W55" s="202">
        <v>7</v>
      </c>
      <c r="X55" s="202">
        <v>24.16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19.309999999999999</v>
      </c>
      <c r="AQ55" s="202">
        <v>17.68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2.5099999999999998</v>
      </c>
      <c r="L56" s="202">
        <v>204.69</v>
      </c>
      <c r="M56" s="202">
        <v>27.26</v>
      </c>
      <c r="N56" s="202">
        <v>35.18</v>
      </c>
      <c r="O56" s="202">
        <v>0</v>
      </c>
      <c r="P56" s="202">
        <v>41.37</v>
      </c>
      <c r="Q56" s="202">
        <v>3.54</v>
      </c>
      <c r="R56" s="202">
        <v>7.15</v>
      </c>
      <c r="S56" s="202">
        <v>0</v>
      </c>
      <c r="T56" s="202">
        <v>0</v>
      </c>
      <c r="U56" s="202">
        <v>24.81</v>
      </c>
      <c r="V56" s="202">
        <v>2.96</v>
      </c>
      <c r="W56" s="202">
        <v>7</v>
      </c>
      <c r="X56" s="202">
        <v>24.16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19.309999999999999</v>
      </c>
      <c r="AQ56" s="202">
        <v>17.68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2.5099999999999998</v>
      </c>
      <c r="L57" s="202">
        <v>204.69</v>
      </c>
      <c r="M57" s="202">
        <v>27.26</v>
      </c>
      <c r="N57" s="202">
        <v>35.18</v>
      </c>
      <c r="O57" s="202">
        <v>0</v>
      </c>
      <c r="P57" s="202">
        <v>41.37</v>
      </c>
      <c r="Q57" s="202">
        <v>3.54</v>
      </c>
      <c r="R57" s="202">
        <v>7.15</v>
      </c>
      <c r="S57" s="202">
        <v>0</v>
      </c>
      <c r="T57" s="202">
        <v>0</v>
      </c>
      <c r="U57" s="202">
        <v>24.81</v>
      </c>
      <c r="V57" s="202">
        <v>2.96</v>
      </c>
      <c r="W57" s="202">
        <v>7</v>
      </c>
      <c r="X57" s="202">
        <v>24.16</v>
      </c>
      <c r="Y57" s="202">
        <v>0</v>
      </c>
      <c r="Z57">
        <v>0</v>
      </c>
      <c r="AA57" s="202">
        <v>10.4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19.309999999999999</v>
      </c>
      <c r="AQ57" s="202">
        <v>17.68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2.5099999999999998</v>
      </c>
      <c r="L58" s="202">
        <v>204.69</v>
      </c>
      <c r="M58" s="202">
        <v>27.26</v>
      </c>
      <c r="N58" s="202">
        <v>35.18</v>
      </c>
      <c r="O58" s="202">
        <v>0</v>
      </c>
      <c r="P58" s="202">
        <v>41.37</v>
      </c>
      <c r="Q58" s="202">
        <v>3.54</v>
      </c>
      <c r="R58" s="202">
        <v>7.15</v>
      </c>
      <c r="S58" s="202">
        <v>0</v>
      </c>
      <c r="T58" s="202">
        <v>0</v>
      </c>
      <c r="U58" s="202">
        <v>24.81</v>
      </c>
      <c r="V58" s="202">
        <v>2.96</v>
      </c>
      <c r="W58" s="202">
        <v>7</v>
      </c>
      <c r="X58" s="202">
        <v>24.16</v>
      </c>
      <c r="Y58" s="202">
        <v>0</v>
      </c>
      <c r="Z58">
        <v>0</v>
      </c>
      <c r="AA58" s="202">
        <v>10.4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19.309999999999999</v>
      </c>
      <c r="AQ58" s="202">
        <v>17.68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2.5099999999999998</v>
      </c>
      <c r="L59" s="202">
        <v>204.69</v>
      </c>
      <c r="M59" s="202">
        <v>27.26</v>
      </c>
      <c r="N59" s="202">
        <v>35.18</v>
      </c>
      <c r="O59" s="202">
        <v>0</v>
      </c>
      <c r="P59" s="202">
        <v>41.37</v>
      </c>
      <c r="Q59" s="202">
        <v>3.54</v>
      </c>
      <c r="R59" s="202">
        <v>7.15</v>
      </c>
      <c r="S59" s="202">
        <v>0</v>
      </c>
      <c r="T59" s="202">
        <v>0</v>
      </c>
      <c r="U59" s="202">
        <v>24.81</v>
      </c>
      <c r="V59" s="202">
        <v>2.96</v>
      </c>
      <c r="W59" s="202">
        <v>7</v>
      </c>
      <c r="X59" s="202">
        <v>24.16</v>
      </c>
      <c r="Y59" s="202">
        <v>0</v>
      </c>
      <c r="Z59">
        <v>0</v>
      </c>
      <c r="AA59" s="202">
        <v>10.4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19.309999999999999</v>
      </c>
      <c r="AQ59" s="202">
        <v>17.68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2.5099999999999998</v>
      </c>
      <c r="L60" s="202">
        <v>204.69</v>
      </c>
      <c r="M60" s="202">
        <v>27.26</v>
      </c>
      <c r="N60" s="202">
        <v>35.18</v>
      </c>
      <c r="O60" s="202">
        <v>0</v>
      </c>
      <c r="P60" s="202">
        <v>41.37</v>
      </c>
      <c r="Q60" s="202">
        <v>3.54</v>
      </c>
      <c r="R60" s="202">
        <v>7.15</v>
      </c>
      <c r="S60" s="202">
        <v>0</v>
      </c>
      <c r="T60" s="202">
        <v>0</v>
      </c>
      <c r="U60" s="202">
        <v>24.81</v>
      </c>
      <c r="V60" s="202">
        <v>2.96</v>
      </c>
      <c r="W60" s="202">
        <v>7</v>
      </c>
      <c r="X60" s="202">
        <v>24.16</v>
      </c>
      <c r="Y60" s="202">
        <v>0</v>
      </c>
      <c r="Z60">
        <v>0</v>
      </c>
      <c r="AA60" s="202">
        <v>10.4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19.309999999999999</v>
      </c>
      <c r="AQ60" s="202">
        <v>17.68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2.5099999999999998</v>
      </c>
      <c r="L61" s="202">
        <v>204.69</v>
      </c>
      <c r="M61" s="202">
        <v>27.26</v>
      </c>
      <c r="N61" s="202">
        <v>35.18</v>
      </c>
      <c r="O61" s="202">
        <v>0</v>
      </c>
      <c r="P61" s="202">
        <v>41.37</v>
      </c>
      <c r="Q61" s="202">
        <v>3.54</v>
      </c>
      <c r="R61" s="202">
        <v>7.15</v>
      </c>
      <c r="S61" s="202">
        <v>0</v>
      </c>
      <c r="T61" s="202">
        <v>0</v>
      </c>
      <c r="U61" s="202">
        <v>24.81</v>
      </c>
      <c r="V61" s="202">
        <v>2.96</v>
      </c>
      <c r="W61" s="202">
        <v>7</v>
      </c>
      <c r="X61" s="202">
        <v>24.16</v>
      </c>
      <c r="Y61" s="202">
        <v>0</v>
      </c>
      <c r="Z61">
        <v>0</v>
      </c>
      <c r="AA61" s="202">
        <v>10.4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19.309999999999999</v>
      </c>
      <c r="AQ61" s="202">
        <v>17.68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2.5099999999999998</v>
      </c>
      <c r="L62" s="202">
        <v>204.69</v>
      </c>
      <c r="M62" s="202">
        <v>27.26</v>
      </c>
      <c r="N62" s="202">
        <v>35.18</v>
      </c>
      <c r="O62" s="202">
        <v>0</v>
      </c>
      <c r="P62" s="202">
        <v>41.37</v>
      </c>
      <c r="Q62" s="202">
        <v>3.54</v>
      </c>
      <c r="R62" s="202">
        <v>7.15</v>
      </c>
      <c r="S62" s="202">
        <v>0</v>
      </c>
      <c r="T62" s="202">
        <v>0</v>
      </c>
      <c r="U62" s="202">
        <v>24.81</v>
      </c>
      <c r="V62" s="202">
        <v>2.96</v>
      </c>
      <c r="W62" s="202">
        <v>7</v>
      </c>
      <c r="X62" s="202">
        <v>24.16</v>
      </c>
      <c r="Y62" s="202">
        <v>0</v>
      </c>
      <c r="Z62">
        <v>0</v>
      </c>
      <c r="AA62" s="202">
        <v>10.4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19.309999999999999</v>
      </c>
      <c r="AQ62" s="202">
        <v>17.68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2.5099999999999998</v>
      </c>
      <c r="L63" s="202">
        <v>204.69</v>
      </c>
      <c r="M63" s="202">
        <v>26.55</v>
      </c>
      <c r="N63" s="202">
        <v>35.18</v>
      </c>
      <c r="O63" s="202">
        <v>0</v>
      </c>
      <c r="P63" s="202">
        <v>39.229999999999997</v>
      </c>
      <c r="Q63" s="202">
        <v>3.54</v>
      </c>
      <c r="R63" s="202">
        <v>7.15</v>
      </c>
      <c r="S63" s="202">
        <v>0</v>
      </c>
      <c r="T63" s="202">
        <v>0</v>
      </c>
      <c r="U63" s="202">
        <v>24.81</v>
      </c>
      <c r="V63" s="202">
        <v>3.13</v>
      </c>
      <c r="W63" s="202">
        <v>6.76</v>
      </c>
      <c r="X63" s="202">
        <v>23.17</v>
      </c>
      <c r="Y63" s="202">
        <v>0</v>
      </c>
      <c r="Z63">
        <v>0</v>
      </c>
      <c r="AA63" s="202">
        <v>10.4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19.309999999999999</v>
      </c>
      <c r="AQ63" s="202">
        <v>7.73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2.5099999999999998</v>
      </c>
      <c r="L64" s="202">
        <v>204.69</v>
      </c>
      <c r="M64" s="202">
        <v>27.26</v>
      </c>
      <c r="N64" s="202">
        <v>35.18</v>
      </c>
      <c r="O64" s="202">
        <v>0</v>
      </c>
      <c r="P64" s="202">
        <v>41.37</v>
      </c>
      <c r="Q64" s="202">
        <v>3.54</v>
      </c>
      <c r="R64" s="202">
        <v>7.15</v>
      </c>
      <c r="S64" s="202">
        <v>0</v>
      </c>
      <c r="T64" s="202">
        <v>0</v>
      </c>
      <c r="U64" s="202">
        <v>24.81</v>
      </c>
      <c r="V64" s="202">
        <v>3.13</v>
      </c>
      <c r="W64" s="202">
        <v>9.66</v>
      </c>
      <c r="X64" s="202">
        <v>42.48</v>
      </c>
      <c r="Y64" s="202">
        <v>0</v>
      </c>
      <c r="Z64">
        <v>0</v>
      </c>
      <c r="AA64" s="202">
        <v>10.4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19.309999999999999</v>
      </c>
      <c r="AQ64" s="202">
        <v>7.73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2.5099999999999998</v>
      </c>
      <c r="L65" s="202">
        <v>204.69</v>
      </c>
      <c r="M65" s="202">
        <v>27.26</v>
      </c>
      <c r="N65" s="202">
        <v>35.18</v>
      </c>
      <c r="O65" s="202">
        <v>0</v>
      </c>
      <c r="P65" s="202">
        <v>41.37</v>
      </c>
      <c r="Q65" s="202">
        <v>3.54</v>
      </c>
      <c r="R65" s="202">
        <v>7.15</v>
      </c>
      <c r="S65" s="202">
        <v>0</v>
      </c>
      <c r="T65" s="202">
        <v>0</v>
      </c>
      <c r="U65" s="202">
        <v>24.81</v>
      </c>
      <c r="V65" s="202">
        <v>3.13</v>
      </c>
      <c r="W65" s="202">
        <v>9.66</v>
      </c>
      <c r="X65" s="202">
        <v>42.48</v>
      </c>
      <c r="Y65" s="202">
        <v>0</v>
      </c>
      <c r="Z65">
        <v>0</v>
      </c>
      <c r="AA65" s="202">
        <v>10.7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19.309999999999999</v>
      </c>
      <c r="AQ65" s="202">
        <v>7.73</v>
      </c>
      <c r="AR65" s="202">
        <v>24.7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2.5099999999999998</v>
      </c>
      <c r="L66" s="202">
        <v>204.69</v>
      </c>
      <c r="M66" s="202">
        <v>27.26</v>
      </c>
      <c r="N66" s="202">
        <v>35.18</v>
      </c>
      <c r="O66" s="202">
        <v>0</v>
      </c>
      <c r="P66" s="202">
        <v>41.37</v>
      </c>
      <c r="Q66" s="202">
        <v>3.54</v>
      </c>
      <c r="R66" s="202">
        <v>7.15</v>
      </c>
      <c r="S66" s="202">
        <v>0</v>
      </c>
      <c r="T66" s="202">
        <v>0</v>
      </c>
      <c r="U66" s="202">
        <v>24.81</v>
      </c>
      <c r="V66" s="202">
        <v>3.13</v>
      </c>
      <c r="W66" s="202">
        <v>9.66</v>
      </c>
      <c r="X66" s="202">
        <v>42.48</v>
      </c>
      <c r="Y66" s="202">
        <v>0</v>
      </c>
      <c r="Z66">
        <v>0</v>
      </c>
      <c r="AA66" s="202">
        <v>10.7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19.309999999999999</v>
      </c>
      <c r="AQ66" s="202">
        <v>7.73</v>
      </c>
      <c r="AR66" s="202">
        <v>24.7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2.5099999999999998</v>
      </c>
      <c r="L67" s="202">
        <v>204.69</v>
      </c>
      <c r="M67" s="202">
        <v>27.26</v>
      </c>
      <c r="N67" s="202">
        <v>35.18</v>
      </c>
      <c r="O67" s="202">
        <v>0</v>
      </c>
      <c r="P67" s="202">
        <v>41.37</v>
      </c>
      <c r="Q67" s="202">
        <v>3.54</v>
      </c>
      <c r="R67" s="202">
        <v>7.15</v>
      </c>
      <c r="S67" s="202">
        <v>0</v>
      </c>
      <c r="T67" s="202">
        <v>0</v>
      </c>
      <c r="U67" s="202">
        <v>24.81</v>
      </c>
      <c r="V67" s="202">
        <v>3.13</v>
      </c>
      <c r="W67" s="202">
        <v>9.66</v>
      </c>
      <c r="X67" s="202">
        <v>42.48</v>
      </c>
      <c r="Y67" s="202">
        <v>0</v>
      </c>
      <c r="Z67">
        <v>0</v>
      </c>
      <c r="AA67" s="202">
        <v>10.7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19.309999999999999</v>
      </c>
      <c r="AQ67" s="202">
        <v>7.73</v>
      </c>
      <c r="AR67" s="202">
        <v>24.7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2.5099999999999998</v>
      </c>
      <c r="L68" s="202">
        <v>204.69</v>
      </c>
      <c r="M68" s="202">
        <v>27.26</v>
      </c>
      <c r="N68" s="202">
        <v>35.18</v>
      </c>
      <c r="O68" s="202">
        <v>0</v>
      </c>
      <c r="P68" s="202">
        <v>41.37</v>
      </c>
      <c r="Q68" s="202">
        <v>3.54</v>
      </c>
      <c r="R68" s="202">
        <v>7.15</v>
      </c>
      <c r="S68" s="202">
        <v>0</v>
      </c>
      <c r="T68" s="202">
        <v>0</v>
      </c>
      <c r="U68" s="202">
        <v>24.81</v>
      </c>
      <c r="V68" s="202">
        <v>3.63</v>
      </c>
      <c r="W68" s="202">
        <v>9.65</v>
      </c>
      <c r="X68" s="202">
        <v>42.48</v>
      </c>
      <c r="Y68" s="202">
        <v>0</v>
      </c>
      <c r="Z68">
        <v>0</v>
      </c>
      <c r="AA68" s="202">
        <v>10.7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19.309999999999999</v>
      </c>
      <c r="AQ68" s="202">
        <v>7.73</v>
      </c>
      <c r="AR68" s="202">
        <v>24.7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2.5099999999999998</v>
      </c>
      <c r="L69" s="202">
        <v>204.69</v>
      </c>
      <c r="M69" s="202">
        <v>27.26</v>
      </c>
      <c r="N69" s="202">
        <v>35.18</v>
      </c>
      <c r="O69" s="202">
        <v>0</v>
      </c>
      <c r="P69" s="202">
        <v>41.37</v>
      </c>
      <c r="Q69" s="202">
        <v>3.54</v>
      </c>
      <c r="R69" s="202">
        <v>7.15</v>
      </c>
      <c r="S69" s="202">
        <v>0</v>
      </c>
      <c r="T69" s="202">
        <v>0</v>
      </c>
      <c r="U69" s="202">
        <v>24.81</v>
      </c>
      <c r="V69" s="202">
        <v>3.63</v>
      </c>
      <c r="W69" s="202">
        <v>9.65</v>
      </c>
      <c r="X69" s="202">
        <v>42.48</v>
      </c>
      <c r="Y69" s="202">
        <v>0</v>
      </c>
      <c r="Z69">
        <v>0</v>
      </c>
      <c r="AA69" s="202">
        <v>10.7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19.309999999999999</v>
      </c>
      <c r="AQ69" s="202">
        <v>7.72</v>
      </c>
      <c r="AR69" s="202">
        <v>24.7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2.5099999999999998</v>
      </c>
      <c r="L70" s="202">
        <v>204.69</v>
      </c>
      <c r="M70" s="202">
        <v>27.26</v>
      </c>
      <c r="N70" s="202">
        <v>35.18</v>
      </c>
      <c r="O70" s="202">
        <v>0</v>
      </c>
      <c r="P70" s="202">
        <v>41.37</v>
      </c>
      <c r="Q70" s="202">
        <v>3.54</v>
      </c>
      <c r="R70" s="202">
        <v>7.15</v>
      </c>
      <c r="S70" s="202">
        <v>0</v>
      </c>
      <c r="T70" s="202">
        <v>0</v>
      </c>
      <c r="U70" s="202">
        <v>24.81</v>
      </c>
      <c r="V70" s="202">
        <v>3.63</v>
      </c>
      <c r="W70" s="202">
        <v>9.65</v>
      </c>
      <c r="X70" s="202">
        <v>42.48</v>
      </c>
      <c r="Y70" s="202">
        <v>0</v>
      </c>
      <c r="Z70">
        <v>0</v>
      </c>
      <c r="AA70" s="202">
        <v>10.7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19.309999999999999</v>
      </c>
      <c r="AQ70" s="202">
        <v>7.72</v>
      </c>
      <c r="AR70" s="202">
        <v>22.36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2.5099999999999998</v>
      </c>
      <c r="L71" s="202">
        <v>204.68</v>
      </c>
      <c r="M71" s="202">
        <v>27.26</v>
      </c>
      <c r="N71" s="202">
        <v>35.18</v>
      </c>
      <c r="O71" s="202">
        <v>0</v>
      </c>
      <c r="P71" s="202">
        <v>41.37</v>
      </c>
      <c r="Q71" s="202">
        <v>3.34</v>
      </c>
      <c r="R71" s="202">
        <v>6.9</v>
      </c>
      <c r="S71" s="202">
        <v>0</v>
      </c>
      <c r="T71" s="202">
        <v>0</v>
      </c>
      <c r="U71" s="202">
        <v>24.81</v>
      </c>
      <c r="V71" s="202">
        <v>2.96</v>
      </c>
      <c r="W71" s="202">
        <v>9.66</v>
      </c>
      <c r="X71" s="202">
        <v>42.48</v>
      </c>
      <c r="Y71" s="202">
        <v>0</v>
      </c>
      <c r="Z71">
        <v>0</v>
      </c>
      <c r="AA71" s="202">
        <v>10.7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19.63</v>
      </c>
      <c r="AQ71" s="202">
        <v>7.72</v>
      </c>
      <c r="AR71" s="202">
        <v>19.739999999999998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2.5099999999999998</v>
      </c>
      <c r="L72" s="202">
        <v>204.69</v>
      </c>
      <c r="M72" s="202">
        <v>27.26</v>
      </c>
      <c r="N72" s="202">
        <v>35.18</v>
      </c>
      <c r="O72" s="202">
        <v>0</v>
      </c>
      <c r="P72" s="202">
        <v>41.37</v>
      </c>
      <c r="Q72" s="202">
        <v>3.34</v>
      </c>
      <c r="R72" s="202">
        <v>6.9</v>
      </c>
      <c r="S72" s="202">
        <v>0</v>
      </c>
      <c r="T72" s="202">
        <v>0</v>
      </c>
      <c r="U72" s="202">
        <v>24.81</v>
      </c>
      <c r="V72" s="202">
        <v>2.96</v>
      </c>
      <c r="W72" s="202">
        <v>9.66</v>
      </c>
      <c r="X72" s="202">
        <v>42.48</v>
      </c>
      <c r="Y72" s="202">
        <v>0</v>
      </c>
      <c r="Z72">
        <v>0</v>
      </c>
      <c r="AA72" s="202">
        <v>10.7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19.63</v>
      </c>
      <c r="AQ72" s="202">
        <v>7.72</v>
      </c>
      <c r="AR72" s="202">
        <v>10.67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2.5099999999999998</v>
      </c>
      <c r="L73" s="202">
        <v>204.69</v>
      </c>
      <c r="M73" s="202">
        <v>27.26</v>
      </c>
      <c r="N73" s="202">
        <v>35.18</v>
      </c>
      <c r="O73" s="202">
        <v>0</v>
      </c>
      <c r="P73" s="202">
        <v>41.37</v>
      </c>
      <c r="Q73" s="202">
        <v>3.34</v>
      </c>
      <c r="R73" s="202">
        <v>6.9</v>
      </c>
      <c r="S73" s="202">
        <v>0</v>
      </c>
      <c r="T73" s="202">
        <v>0</v>
      </c>
      <c r="U73" s="202">
        <v>24.81</v>
      </c>
      <c r="V73" s="202">
        <v>2.96</v>
      </c>
      <c r="W73" s="202">
        <v>9.66</v>
      </c>
      <c r="X73" s="202">
        <v>42.48</v>
      </c>
      <c r="Y73" s="202">
        <v>0</v>
      </c>
      <c r="Z73">
        <v>0</v>
      </c>
      <c r="AA73" s="202">
        <v>10.7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19.309999999999999</v>
      </c>
      <c r="AQ73" s="202">
        <v>7.73</v>
      </c>
      <c r="AR73" s="202">
        <v>2.13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2.5099999999999998</v>
      </c>
      <c r="L74" s="202">
        <v>204.69</v>
      </c>
      <c r="M74" s="202">
        <v>27.26</v>
      </c>
      <c r="N74" s="202">
        <v>35.18</v>
      </c>
      <c r="O74" s="202">
        <v>0</v>
      </c>
      <c r="P74" s="202">
        <v>41.37</v>
      </c>
      <c r="Q74" s="202">
        <v>3.34</v>
      </c>
      <c r="R74" s="202">
        <v>6.9</v>
      </c>
      <c r="S74" s="202">
        <v>0</v>
      </c>
      <c r="T74" s="202">
        <v>0</v>
      </c>
      <c r="U74" s="202">
        <v>24.81</v>
      </c>
      <c r="V74" s="202">
        <v>2.96</v>
      </c>
      <c r="W74" s="202">
        <v>9.65</v>
      </c>
      <c r="X74" s="202">
        <v>42.48</v>
      </c>
      <c r="Y74" s="202">
        <v>0</v>
      </c>
      <c r="Z74">
        <v>0</v>
      </c>
      <c r="AA74" s="202">
        <v>10.7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19.309999999999999</v>
      </c>
      <c r="AQ74" s="202">
        <v>7.73</v>
      </c>
      <c r="AR74" s="202">
        <v>1.08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2.5099999999999998</v>
      </c>
      <c r="L75" s="202">
        <v>204.69</v>
      </c>
      <c r="M75" s="202">
        <v>27.26</v>
      </c>
      <c r="N75" s="202">
        <v>35.18</v>
      </c>
      <c r="O75" s="202">
        <v>0</v>
      </c>
      <c r="P75" s="202">
        <v>41.37</v>
      </c>
      <c r="Q75" s="202">
        <v>3.93</v>
      </c>
      <c r="R75" s="202">
        <v>6.9</v>
      </c>
      <c r="S75" s="202">
        <v>0</v>
      </c>
      <c r="T75" s="202">
        <v>0</v>
      </c>
      <c r="U75" s="202">
        <v>24.81</v>
      </c>
      <c r="V75" s="202">
        <v>2.96</v>
      </c>
      <c r="W75" s="202">
        <v>9.65</v>
      </c>
      <c r="X75" s="202">
        <v>42.48</v>
      </c>
      <c r="Y75" s="202">
        <v>0</v>
      </c>
      <c r="Z75">
        <v>0</v>
      </c>
      <c r="AA75" s="202">
        <v>10.7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58.45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19.309999999999999</v>
      </c>
      <c r="AQ75" s="202">
        <v>7.73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2.5099999999999998</v>
      </c>
      <c r="L76" s="202">
        <v>204.69</v>
      </c>
      <c r="M76" s="202">
        <v>27.26</v>
      </c>
      <c r="N76" s="202">
        <v>35.18</v>
      </c>
      <c r="O76" s="202">
        <v>0</v>
      </c>
      <c r="P76" s="202">
        <v>41.37</v>
      </c>
      <c r="Q76" s="202">
        <v>4.28</v>
      </c>
      <c r="R76" s="202">
        <v>6.9</v>
      </c>
      <c r="S76" s="202">
        <v>0</v>
      </c>
      <c r="T76" s="202">
        <v>0</v>
      </c>
      <c r="U76" s="202">
        <v>24.81</v>
      </c>
      <c r="V76" s="202">
        <v>5.37</v>
      </c>
      <c r="W76" s="202">
        <v>9.65</v>
      </c>
      <c r="X76" s="202">
        <v>42.48</v>
      </c>
      <c r="Y76" s="202">
        <v>0</v>
      </c>
      <c r="Z76">
        <v>0</v>
      </c>
      <c r="AA76" s="202">
        <v>10.7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53.95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19.309999999999999</v>
      </c>
      <c r="AQ76" s="202">
        <v>26.72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2.5099999999999998</v>
      </c>
      <c r="L77" s="202">
        <v>204.69</v>
      </c>
      <c r="M77" s="202">
        <v>27.26</v>
      </c>
      <c r="N77" s="202">
        <v>35.18</v>
      </c>
      <c r="O77" s="202">
        <v>0</v>
      </c>
      <c r="P77" s="202">
        <v>41.37</v>
      </c>
      <c r="Q77" s="202">
        <v>4.38</v>
      </c>
      <c r="R77" s="202">
        <v>12.56</v>
      </c>
      <c r="S77" s="202">
        <v>0</v>
      </c>
      <c r="T77" s="202">
        <v>0</v>
      </c>
      <c r="U77" s="202">
        <v>24.81</v>
      </c>
      <c r="V77" s="202">
        <v>5.4</v>
      </c>
      <c r="W77" s="202">
        <v>9.65</v>
      </c>
      <c r="X77" s="202">
        <v>42.48</v>
      </c>
      <c r="Y77" s="202">
        <v>0</v>
      </c>
      <c r="Z77">
        <v>0</v>
      </c>
      <c r="AA77" s="202">
        <v>10.7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58.45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75.260000000000005</v>
      </c>
      <c r="AQ77" s="202">
        <v>26.72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2.5099999999999998</v>
      </c>
      <c r="L78" s="202">
        <v>204.69</v>
      </c>
      <c r="M78" s="202">
        <v>27.26</v>
      </c>
      <c r="N78" s="202">
        <v>35.18</v>
      </c>
      <c r="O78" s="202">
        <v>0</v>
      </c>
      <c r="P78" s="202">
        <v>41.37</v>
      </c>
      <c r="Q78" s="202">
        <v>4.1100000000000003</v>
      </c>
      <c r="R78" s="202">
        <v>6.9</v>
      </c>
      <c r="S78" s="202">
        <v>0</v>
      </c>
      <c r="T78" s="202">
        <v>0</v>
      </c>
      <c r="U78" s="202">
        <v>24.81</v>
      </c>
      <c r="V78" s="202">
        <v>5.4</v>
      </c>
      <c r="W78" s="202">
        <v>9.65</v>
      </c>
      <c r="X78" s="202">
        <v>42.48</v>
      </c>
      <c r="Y78" s="202">
        <v>0</v>
      </c>
      <c r="Z78">
        <v>0</v>
      </c>
      <c r="AA78" s="202">
        <v>10.7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58.45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19.309999999999999</v>
      </c>
      <c r="AQ78" s="202">
        <v>26.71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2.5099999999999998</v>
      </c>
      <c r="L79" s="202">
        <v>204.69</v>
      </c>
      <c r="M79" s="202">
        <v>27.26</v>
      </c>
      <c r="N79" s="202">
        <v>35.18</v>
      </c>
      <c r="O79" s="202">
        <v>0</v>
      </c>
      <c r="P79" s="202">
        <v>41.37</v>
      </c>
      <c r="Q79" s="202">
        <v>4.1100000000000003</v>
      </c>
      <c r="R79" s="202">
        <v>6.9</v>
      </c>
      <c r="S79" s="202">
        <v>0</v>
      </c>
      <c r="T79" s="202">
        <v>0</v>
      </c>
      <c r="U79" s="202">
        <v>24.81</v>
      </c>
      <c r="V79" s="202">
        <v>5.4</v>
      </c>
      <c r="W79" s="202">
        <v>9.65</v>
      </c>
      <c r="X79" s="202">
        <v>42.48</v>
      </c>
      <c r="Y79" s="202">
        <v>0</v>
      </c>
      <c r="Z79">
        <v>0</v>
      </c>
      <c r="AA79" s="202">
        <v>11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58.45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19.309999999999999</v>
      </c>
      <c r="AQ79" s="202">
        <v>26.71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2.5099999999999998</v>
      </c>
      <c r="L80" s="202">
        <v>204.69</v>
      </c>
      <c r="M80" s="202">
        <v>27.26</v>
      </c>
      <c r="N80" s="202">
        <v>35.18</v>
      </c>
      <c r="O80" s="202">
        <v>0</v>
      </c>
      <c r="P80" s="202">
        <v>41.37</v>
      </c>
      <c r="Q80" s="202">
        <v>4.1100000000000003</v>
      </c>
      <c r="R80" s="202">
        <v>6.9</v>
      </c>
      <c r="S80" s="202">
        <v>0</v>
      </c>
      <c r="T80" s="202">
        <v>0</v>
      </c>
      <c r="U80" s="202">
        <v>24.81</v>
      </c>
      <c r="V80" s="202">
        <v>5.4</v>
      </c>
      <c r="W80" s="202">
        <v>9.65</v>
      </c>
      <c r="X80" s="202">
        <v>42.48</v>
      </c>
      <c r="Y80" s="202">
        <v>0</v>
      </c>
      <c r="Z80">
        <v>0</v>
      </c>
      <c r="AA80" s="202">
        <v>11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58.45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19.309999999999999</v>
      </c>
      <c r="AQ80" s="202">
        <v>26.71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2.5099999999999998</v>
      </c>
      <c r="L81" s="202">
        <v>204.69</v>
      </c>
      <c r="M81" s="202">
        <v>27.26</v>
      </c>
      <c r="N81" s="202">
        <v>35.18</v>
      </c>
      <c r="O81" s="202">
        <v>0</v>
      </c>
      <c r="P81" s="202">
        <v>41.37</v>
      </c>
      <c r="Q81" s="202">
        <v>4.1100000000000003</v>
      </c>
      <c r="R81" s="202">
        <v>6.9</v>
      </c>
      <c r="S81" s="202">
        <v>0</v>
      </c>
      <c r="T81" s="202">
        <v>0</v>
      </c>
      <c r="U81" s="202">
        <v>24.81</v>
      </c>
      <c r="V81" s="202">
        <v>3.23</v>
      </c>
      <c r="W81" s="202">
        <v>9.65</v>
      </c>
      <c r="X81" s="202">
        <v>42.48</v>
      </c>
      <c r="Y81" s="202">
        <v>0</v>
      </c>
      <c r="Z81">
        <v>0</v>
      </c>
      <c r="AA81" s="202">
        <v>11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58.45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19.309999999999999</v>
      </c>
      <c r="AQ81" s="202">
        <v>7.73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2.5099999999999998</v>
      </c>
      <c r="L82" s="202">
        <v>204.69</v>
      </c>
      <c r="M82" s="202">
        <v>27.26</v>
      </c>
      <c r="N82" s="202">
        <v>35.18</v>
      </c>
      <c r="O82" s="202">
        <v>0</v>
      </c>
      <c r="P82" s="202">
        <v>41.37</v>
      </c>
      <c r="Q82" s="202">
        <v>4.1100000000000003</v>
      </c>
      <c r="R82" s="202">
        <v>6.9</v>
      </c>
      <c r="S82" s="202">
        <v>0</v>
      </c>
      <c r="T82" s="202">
        <v>0</v>
      </c>
      <c r="U82" s="202">
        <v>24.81</v>
      </c>
      <c r="V82" s="202">
        <v>2.96</v>
      </c>
      <c r="W82" s="202">
        <v>9.65</v>
      </c>
      <c r="X82" s="202">
        <v>42.48</v>
      </c>
      <c r="Y82" s="202">
        <v>0</v>
      </c>
      <c r="Z82">
        <v>0</v>
      </c>
      <c r="AA82" s="202">
        <v>11.06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58.45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19.309999999999999</v>
      </c>
      <c r="AQ82" s="202">
        <v>7.73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2.4900000000000002</v>
      </c>
      <c r="L83" s="202">
        <v>204.69</v>
      </c>
      <c r="M83" s="202">
        <v>27.26</v>
      </c>
      <c r="N83" s="202">
        <v>35.18</v>
      </c>
      <c r="O83" s="202">
        <v>0</v>
      </c>
      <c r="P83" s="202">
        <v>41.37</v>
      </c>
      <c r="Q83" s="202">
        <v>3.34</v>
      </c>
      <c r="R83" s="202">
        <v>6.9</v>
      </c>
      <c r="S83" s="202">
        <v>0</v>
      </c>
      <c r="T83" s="202">
        <v>0</v>
      </c>
      <c r="U83" s="202">
        <v>24.81</v>
      </c>
      <c r="V83" s="202">
        <v>2.96</v>
      </c>
      <c r="W83" s="202">
        <v>9.65</v>
      </c>
      <c r="X83" s="202">
        <v>42.48</v>
      </c>
      <c r="Y83" s="202">
        <v>0</v>
      </c>
      <c r="Z83">
        <v>0</v>
      </c>
      <c r="AA83" s="202">
        <v>11.06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58.45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14.83</v>
      </c>
      <c r="AQ83" s="202">
        <v>7.72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2.4900000000000002</v>
      </c>
      <c r="L84" s="202">
        <v>204.69</v>
      </c>
      <c r="M84" s="202">
        <v>27.26</v>
      </c>
      <c r="N84" s="202">
        <v>35.18</v>
      </c>
      <c r="O84" s="202">
        <v>0</v>
      </c>
      <c r="P84" s="202">
        <v>41.37</v>
      </c>
      <c r="Q84" s="202">
        <v>3.34</v>
      </c>
      <c r="R84" s="202">
        <v>6.9</v>
      </c>
      <c r="S84" s="202">
        <v>0</v>
      </c>
      <c r="T84" s="202">
        <v>0</v>
      </c>
      <c r="U84" s="202">
        <v>24.81</v>
      </c>
      <c r="V84" s="202">
        <v>2.96</v>
      </c>
      <c r="W84" s="202">
        <v>9.65</v>
      </c>
      <c r="X84" s="202">
        <v>42.48</v>
      </c>
      <c r="Y84" s="202">
        <v>0</v>
      </c>
      <c r="Z84">
        <v>0</v>
      </c>
      <c r="AA84" s="202">
        <v>11.06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58.45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19.309999999999999</v>
      </c>
      <c r="AQ84" s="202">
        <v>7.72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2.4900000000000002</v>
      </c>
      <c r="L85" s="202">
        <v>204.69</v>
      </c>
      <c r="M85" s="202">
        <v>27.26</v>
      </c>
      <c r="N85" s="202">
        <v>35.18</v>
      </c>
      <c r="O85" s="202">
        <v>0</v>
      </c>
      <c r="P85" s="202">
        <v>41.37</v>
      </c>
      <c r="Q85" s="202">
        <v>3.34</v>
      </c>
      <c r="R85" s="202">
        <v>6.9</v>
      </c>
      <c r="S85" s="202">
        <v>0</v>
      </c>
      <c r="T85" s="202">
        <v>0</v>
      </c>
      <c r="U85" s="202">
        <v>24.81</v>
      </c>
      <c r="V85" s="202">
        <v>2.96</v>
      </c>
      <c r="W85" s="202">
        <v>9.65</v>
      </c>
      <c r="X85" s="202">
        <v>42.48</v>
      </c>
      <c r="Y85" s="202">
        <v>0</v>
      </c>
      <c r="Z85">
        <v>0</v>
      </c>
      <c r="AA85" s="202">
        <v>11.06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58.45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19.309999999999999</v>
      </c>
      <c r="AQ85" s="202">
        <v>7.72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2.48</v>
      </c>
      <c r="L86" s="202">
        <v>204.68</v>
      </c>
      <c r="M86" s="202">
        <v>27.26</v>
      </c>
      <c r="N86" s="202">
        <v>35.18</v>
      </c>
      <c r="O86" s="202">
        <v>0</v>
      </c>
      <c r="P86" s="202">
        <v>41.37</v>
      </c>
      <c r="Q86" s="202">
        <v>3.34</v>
      </c>
      <c r="R86" s="202">
        <v>6.9</v>
      </c>
      <c r="S86" s="202">
        <v>0</v>
      </c>
      <c r="T86" s="202">
        <v>0</v>
      </c>
      <c r="U86" s="202">
        <v>24.81</v>
      </c>
      <c r="V86" s="202">
        <v>2.96</v>
      </c>
      <c r="W86" s="202">
        <v>9.65</v>
      </c>
      <c r="X86" s="202">
        <v>42.48</v>
      </c>
      <c r="Y86" s="202">
        <v>0</v>
      </c>
      <c r="Z86">
        <v>0</v>
      </c>
      <c r="AA86" s="202">
        <v>11.06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58.45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19.309999999999999</v>
      </c>
      <c r="AQ86" s="202">
        <v>7.72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2.48</v>
      </c>
      <c r="L87" s="202">
        <v>204.68</v>
      </c>
      <c r="M87" s="202">
        <v>27.26</v>
      </c>
      <c r="N87" s="202">
        <v>35.18</v>
      </c>
      <c r="O87" s="202">
        <v>0</v>
      </c>
      <c r="P87" s="202">
        <v>41.37</v>
      </c>
      <c r="Q87" s="202">
        <v>3.34</v>
      </c>
      <c r="R87" s="202">
        <v>6.9</v>
      </c>
      <c r="S87" s="202">
        <v>0</v>
      </c>
      <c r="T87" s="202">
        <v>0</v>
      </c>
      <c r="U87" s="202">
        <v>24.81</v>
      </c>
      <c r="V87" s="202">
        <v>2.96</v>
      </c>
      <c r="W87" s="202">
        <v>9.65</v>
      </c>
      <c r="X87" s="202">
        <v>42.48</v>
      </c>
      <c r="Y87" s="202">
        <v>0</v>
      </c>
      <c r="Z87">
        <v>0</v>
      </c>
      <c r="AA87" s="202">
        <v>11.06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58.45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19.309999999999999</v>
      </c>
      <c r="AQ87" s="202">
        <v>7.72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2.48</v>
      </c>
      <c r="L88" s="202">
        <v>204.68</v>
      </c>
      <c r="M88" s="202">
        <v>27.26</v>
      </c>
      <c r="N88" s="202">
        <v>35.18</v>
      </c>
      <c r="O88" s="202">
        <v>0</v>
      </c>
      <c r="P88" s="202">
        <v>41.37</v>
      </c>
      <c r="Q88" s="202">
        <v>3.34</v>
      </c>
      <c r="R88" s="202">
        <v>6.9</v>
      </c>
      <c r="S88" s="202">
        <v>0</v>
      </c>
      <c r="T88" s="202">
        <v>0</v>
      </c>
      <c r="U88" s="202">
        <v>24.81</v>
      </c>
      <c r="V88" s="202">
        <v>2.96</v>
      </c>
      <c r="W88" s="202">
        <v>9.65</v>
      </c>
      <c r="X88" s="202">
        <v>42.48</v>
      </c>
      <c r="Y88" s="202">
        <v>0</v>
      </c>
      <c r="Z88">
        <v>0</v>
      </c>
      <c r="AA88" s="202">
        <v>11.06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58.45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19.309999999999999</v>
      </c>
      <c r="AQ88" s="202">
        <v>7.72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2.48</v>
      </c>
      <c r="L89" s="202">
        <v>204.68</v>
      </c>
      <c r="M89" s="202">
        <v>27.26</v>
      </c>
      <c r="N89" s="202">
        <v>35.18</v>
      </c>
      <c r="O89" s="202">
        <v>0</v>
      </c>
      <c r="P89" s="202">
        <v>41.37</v>
      </c>
      <c r="Q89" s="202">
        <v>3.34</v>
      </c>
      <c r="R89" s="202">
        <v>6.9</v>
      </c>
      <c r="S89" s="202">
        <v>0</v>
      </c>
      <c r="T89" s="202">
        <v>0</v>
      </c>
      <c r="U89" s="202">
        <v>24.81</v>
      </c>
      <c r="V89" s="202">
        <v>2.96</v>
      </c>
      <c r="W89" s="202">
        <v>9.65</v>
      </c>
      <c r="X89" s="202">
        <v>42.48</v>
      </c>
      <c r="Y89" s="202">
        <v>0</v>
      </c>
      <c r="Z89">
        <v>0</v>
      </c>
      <c r="AA89" s="202">
        <v>11.06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58.45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19.309999999999999</v>
      </c>
      <c r="AQ89" s="202">
        <v>7.72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2.48</v>
      </c>
      <c r="L90" s="202">
        <v>204.68</v>
      </c>
      <c r="M90" s="202">
        <v>27.26</v>
      </c>
      <c r="N90" s="202">
        <v>35.18</v>
      </c>
      <c r="O90" s="202">
        <v>0</v>
      </c>
      <c r="P90" s="202">
        <v>41.37</v>
      </c>
      <c r="Q90" s="202">
        <v>3.34</v>
      </c>
      <c r="R90" s="202">
        <v>6.9</v>
      </c>
      <c r="S90" s="202">
        <v>0</v>
      </c>
      <c r="T90" s="202">
        <v>0</v>
      </c>
      <c r="U90" s="202">
        <v>24.81</v>
      </c>
      <c r="V90" s="202">
        <v>2.96</v>
      </c>
      <c r="W90" s="202">
        <v>9.65</v>
      </c>
      <c r="X90" s="202">
        <v>42.48</v>
      </c>
      <c r="Y90" s="202">
        <v>0</v>
      </c>
      <c r="Z90">
        <v>0</v>
      </c>
      <c r="AA90" s="202">
        <v>11.06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58.45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19.309999999999999</v>
      </c>
      <c r="AQ90" s="202">
        <v>7.72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2.48</v>
      </c>
      <c r="L91" s="202">
        <v>204.68</v>
      </c>
      <c r="M91" s="202">
        <v>27.26</v>
      </c>
      <c r="N91" s="202">
        <v>35.18</v>
      </c>
      <c r="O91" s="202">
        <v>0</v>
      </c>
      <c r="P91" s="202">
        <v>41.37</v>
      </c>
      <c r="Q91" s="202">
        <v>3.34</v>
      </c>
      <c r="R91" s="202">
        <v>6.9</v>
      </c>
      <c r="S91" s="202">
        <v>0</v>
      </c>
      <c r="T91" s="202">
        <v>0</v>
      </c>
      <c r="U91" s="202">
        <v>24.81</v>
      </c>
      <c r="V91" s="202">
        <v>2.96</v>
      </c>
      <c r="W91" s="202">
        <v>9.65</v>
      </c>
      <c r="X91" s="202">
        <v>42.48</v>
      </c>
      <c r="Y91" s="202">
        <v>0</v>
      </c>
      <c r="Z91">
        <v>0</v>
      </c>
      <c r="AA91" s="202">
        <v>11.06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58.45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19.309999999999999</v>
      </c>
      <c r="AQ91" s="202">
        <v>7.72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2.48</v>
      </c>
      <c r="L92" s="202">
        <v>204.68</v>
      </c>
      <c r="M92" s="202">
        <v>27.26</v>
      </c>
      <c r="N92" s="202">
        <v>35.18</v>
      </c>
      <c r="O92" s="202">
        <v>0</v>
      </c>
      <c r="P92" s="202">
        <v>41.37</v>
      </c>
      <c r="Q92" s="202">
        <v>3.34</v>
      </c>
      <c r="R92" s="202">
        <v>6.9</v>
      </c>
      <c r="S92" s="202">
        <v>0</v>
      </c>
      <c r="T92" s="202">
        <v>0</v>
      </c>
      <c r="U92" s="202">
        <v>24.81</v>
      </c>
      <c r="V92" s="202">
        <v>2.96</v>
      </c>
      <c r="W92" s="202">
        <v>9.65</v>
      </c>
      <c r="X92" s="202">
        <v>42.48</v>
      </c>
      <c r="Y92" s="202">
        <v>0</v>
      </c>
      <c r="Z92">
        <v>0</v>
      </c>
      <c r="AA92" s="202">
        <v>11.06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58.45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19.309999999999999</v>
      </c>
      <c r="AQ92" s="202">
        <v>7.72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2.48</v>
      </c>
      <c r="L93" s="202">
        <v>204.68</v>
      </c>
      <c r="M93" s="202">
        <v>27.26</v>
      </c>
      <c r="N93" s="202">
        <v>35.18</v>
      </c>
      <c r="O93" s="202">
        <v>0</v>
      </c>
      <c r="P93" s="202">
        <v>41.37</v>
      </c>
      <c r="Q93" s="202">
        <v>3.34</v>
      </c>
      <c r="R93" s="202">
        <v>6.9</v>
      </c>
      <c r="S93" s="202">
        <v>0</v>
      </c>
      <c r="T93" s="202">
        <v>0</v>
      </c>
      <c r="U93" s="202">
        <v>24.81</v>
      </c>
      <c r="V93" s="202">
        <v>2.96</v>
      </c>
      <c r="W93" s="202">
        <v>9.65</v>
      </c>
      <c r="X93" s="202">
        <v>42.48</v>
      </c>
      <c r="Y93" s="202">
        <v>0</v>
      </c>
      <c r="Z93">
        <v>0</v>
      </c>
      <c r="AA93" s="202">
        <v>11.06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58.45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19.309999999999999</v>
      </c>
      <c r="AQ93" s="202">
        <v>7.72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2.48</v>
      </c>
      <c r="L94" s="202">
        <v>204.68</v>
      </c>
      <c r="M94" s="202">
        <v>27.26</v>
      </c>
      <c r="N94" s="202">
        <v>35.18</v>
      </c>
      <c r="O94" s="202">
        <v>0</v>
      </c>
      <c r="P94" s="202">
        <v>39.99</v>
      </c>
      <c r="Q94" s="202">
        <v>3.34</v>
      </c>
      <c r="R94" s="202">
        <v>6.9</v>
      </c>
      <c r="S94" s="202">
        <v>0</v>
      </c>
      <c r="T94" s="202">
        <v>0</v>
      </c>
      <c r="U94" s="202">
        <v>24.81</v>
      </c>
      <c r="V94" s="202">
        <v>2.96</v>
      </c>
      <c r="W94" s="202">
        <v>9.65</v>
      </c>
      <c r="X94" s="202">
        <v>42.48</v>
      </c>
      <c r="Y94" s="202">
        <v>0</v>
      </c>
      <c r="Z94">
        <v>0</v>
      </c>
      <c r="AA94" s="202">
        <v>11.06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58.45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19.309999999999999</v>
      </c>
      <c r="AQ94" s="202">
        <v>7.72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2.48</v>
      </c>
      <c r="L95" s="202">
        <v>204.68</v>
      </c>
      <c r="M95" s="202">
        <v>27.26</v>
      </c>
      <c r="N95" s="202">
        <v>35.18</v>
      </c>
      <c r="O95" s="202">
        <v>0</v>
      </c>
      <c r="P95" s="202">
        <v>38.659999999999997</v>
      </c>
      <c r="Q95" s="202">
        <v>3.34</v>
      </c>
      <c r="R95" s="202">
        <v>6.9</v>
      </c>
      <c r="S95" s="202">
        <v>0</v>
      </c>
      <c r="T95" s="202">
        <v>0</v>
      </c>
      <c r="U95" s="202">
        <v>24.81</v>
      </c>
      <c r="V95" s="202">
        <v>2.96</v>
      </c>
      <c r="W95" s="202">
        <v>9.65</v>
      </c>
      <c r="X95" s="202">
        <v>42.48</v>
      </c>
      <c r="Y95" s="202">
        <v>0</v>
      </c>
      <c r="Z95">
        <v>0</v>
      </c>
      <c r="AA95" s="202">
        <v>11.06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58.45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19.309999999999999</v>
      </c>
      <c r="AQ95" s="202">
        <v>7.72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2.48</v>
      </c>
      <c r="L96" s="202">
        <v>204.68</v>
      </c>
      <c r="M96" s="202">
        <v>27.26</v>
      </c>
      <c r="N96" s="202">
        <v>35.18</v>
      </c>
      <c r="O96" s="202">
        <v>0</v>
      </c>
      <c r="P96" s="202">
        <v>37.33</v>
      </c>
      <c r="Q96" s="202">
        <v>3.34</v>
      </c>
      <c r="R96" s="202">
        <v>6.9</v>
      </c>
      <c r="S96" s="202">
        <v>0</v>
      </c>
      <c r="T96" s="202">
        <v>0</v>
      </c>
      <c r="U96" s="202">
        <v>24.81</v>
      </c>
      <c r="V96" s="202">
        <v>2.96</v>
      </c>
      <c r="W96" s="202">
        <v>9.65</v>
      </c>
      <c r="X96" s="202">
        <v>42.48</v>
      </c>
      <c r="Y96" s="202">
        <v>0</v>
      </c>
      <c r="Z96">
        <v>0</v>
      </c>
      <c r="AA96" s="202">
        <v>11.06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58.45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19.309999999999999</v>
      </c>
      <c r="AQ96" s="202">
        <v>7.72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2.48</v>
      </c>
      <c r="L97" s="202">
        <v>204.68</v>
      </c>
      <c r="M97" s="202">
        <v>27.26</v>
      </c>
      <c r="N97" s="202">
        <v>35.18</v>
      </c>
      <c r="O97" s="202">
        <v>0</v>
      </c>
      <c r="P97" s="202">
        <v>35.549999999999997</v>
      </c>
      <c r="Q97" s="202">
        <v>3.34</v>
      </c>
      <c r="R97" s="202">
        <v>6.9</v>
      </c>
      <c r="S97" s="202">
        <v>0</v>
      </c>
      <c r="T97" s="202">
        <v>0</v>
      </c>
      <c r="U97" s="202">
        <v>24.81</v>
      </c>
      <c r="V97" s="202">
        <v>2.96</v>
      </c>
      <c r="W97" s="202">
        <v>9.65</v>
      </c>
      <c r="X97" s="202">
        <v>42.48</v>
      </c>
      <c r="Y97" s="202">
        <v>0</v>
      </c>
      <c r="Z97">
        <v>0</v>
      </c>
      <c r="AA97" s="202">
        <v>11.06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58.45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19.309999999999999</v>
      </c>
      <c r="AQ97" s="202">
        <v>7.72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2.48</v>
      </c>
      <c r="L98" s="202">
        <v>204.68</v>
      </c>
      <c r="M98" s="202">
        <v>27.26</v>
      </c>
      <c r="N98" s="202">
        <v>35.18</v>
      </c>
      <c r="O98" s="202">
        <v>0</v>
      </c>
      <c r="P98" s="202">
        <v>33.770000000000003</v>
      </c>
      <c r="Q98" s="202">
        <v>3.34</v>
      </c>
      <c r="R98" s="202">
        <v>6.9</v>
      </c>
      <c r="S98" s="202">
        <v>0</v>
      </c>
      <c r="T98" s="202">
        <v>0</v>
      </c>
      <c r="U98" s="202">
        <v>24.81</v>
      </c>
      <c r="V98" s="202">
        <v>2.96</v>
      </c>
      <c r="W98" s="202">
        <v>9.65</v>
      </c>
      <c r="X98" s="202">
        <v>42.48</v>
      </c>
      <c r="Y98" s="202">
        <v>0</v>
      </c>
      <c r="Z98">
        <v>0</v>
      </c>
      <c r="AA98" s="202">
        <v>11.06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58.45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19.309999999999999</v>
      </c>
      <c r="AQ98" s="202">
        <v>7.72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6.0252499999999924E-2</v>
      </c>
      <c r="L99">
        <f t="shared" si="0"/>
        <v>4.9124650000000036</v>
      </c>
      <c r="M99">
        <f t="shared" si="0"/>
        <v>0.56460250000000045</v>
      </c>
      <c r="N99">
        <f t="shared" si="0"/>
        <v>0.76703999999999928</v>
      </c>
      <c r="O99">
        <f t="shared" si="0"/>
        <v>0</v>
      </c>
      <c r="P99">
        <f t="shared" si="0"/>
        <v>0.86634749999999849</v>
      </c>
      <c r="Q99">
        <f t="shared" si="0"/>
        <v>8.3264999999999895E-2</v>
      </c>
      <c r="R99">
        <f t="shared" si="0"/>
        <v>0.16863999999999971</v>
      </c>
      <c r="S99">
        <f t="shared" si="0"/>
        <v>4.79E-3</v>
      </c>
      <c r="T99">
        <f t="shared" si="0"/>
        <v>0</v>
      </c>
      <c r="U99">
        <f t="shared" si="0"/>
        <v>0.59543999999999908</v>
      </c>
      <c r="V99">
        <f t="shared" si="0"/>
        <v>7.4864999999999932E-2</v>
      </c>
      <c r="W99">
        <f t="shared" si="0"/>
        <v>0.20430999999999974</v>
      </c>
      <c r="X99">
        <f t="shared" si="0"/>
        <v>0.77989500000000034</v>
      </c>
      <c r="Y99">
        <f t="shared" si="0"/>
        <v>0</v>
      </c>
      <c r="Z99">
        <f t="shared" si="0"/>
        <v>0</v>
      </c>
      <c r="AA99">
        <f t="shared" si="0"/>
        <v>0.2626349999999999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1.4016749999999978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0.47869999999999913</v>
      </c>
      <c r="AQ99">
        <f t="shared" si="0"/>
        <v>0.24900000000000017</v>
      </c>
      <c r="AR99">
        <f t="shared" si="0"/>
        <v>0.26106750000000023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19.600000000000001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19.600000000000001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19.600000000000001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19.600000000000001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19.600000000000001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19.600000000000001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19.600000000000001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19.600000000000001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19.600000000000001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19.600000000000001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19.600000000000001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19.600000000000001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19.600000000000001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19.600000000000001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19.600000000000001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19.600000000000001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19.600000000000001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19.600000000000001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19.600000000000001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19.600000000000001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19.600000000000001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19.600000000000001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19.600000000000001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19.600000000000001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19.600000000000001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19.600000000000001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19.600000000000001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19.600000000000001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19.600000000000001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4.9490000000000083E-2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0.47024999999999928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37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36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36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36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36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36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36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35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35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35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35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35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35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35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35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35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35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37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37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0.88724999999999998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30.81</v>
      </c>
      <c r="H3" s="202">
        <v>0</v>
      </c>
      <c r="I3" s="202">
        <v>9.6300000000000008</v>
      </c>
      <c r="J3" s="202">
        <v>29.36</v>
      </c>
      <c r="K3" s="202">
        <v>61.71</v>
      </c>
      <c r="L3" s="202">
        <v>0.33</v>
      </c>
      <c r="M3" s="202">
        <v>2.2000000000000002</v>
      </c>
      <c r="N3" s="202">
        <v>1.8</v>
      </c>
      <c r="O3" s="202">
        <v>2.54</v>
      </c>
      <c r="P3" s="202">
        <v>0.95</v>
      </c>
      <c r="Q3" s="202">
        <v>0.31</v>
      </c>
      <c r="R3" s="202">
        <v>0.64</v>
      </c>
      <c r="S3" s="202">
        <v>0</v>
      </c>
      <c r="T3" s="202">
        <v>0</v>
      </c>
      <c r="U3" s="202">
        <v>2.14</v>
      </c>
      <c r="V3" s="202">
        <v>0.28000000000000003</v>
      </c>
      <c r="W3" s="202">
        <v>0</v>
      </c>
      <c r="X3" s="202">
        <v>2.25</v>
      </c>
      <c r="Y3" s="202">
        <v>0</v>
      </c>
      <c r="Z3" s="202">
        <v>4.2300000000000004</v>
      </c>
      <c r="AA3" s="202">
        <v>1.32</v>
      </c>
      <c r="AB3" s="202">
        <v>0</v>
      </c>
      <c r="AC3" s="202">
        <v>17.739999999999998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15.61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30.81</v>
      </c>
      <c r="H4" s="202">
        <v>0</v>
      </c>
      <c r="I4" s="202">
        <v>9.6300000000000008</v>
      </c>
      <c r="J4" s="202">
        <v>29.36</v>
      </c>
      <c r="K4" s="202">
        <v>32.75</v>
      </c>
      <c r="L4" s="202">
        <v>0.33</v>
      </c>
      <c r="M4" s="202">
        <v>2.2000000000000002</v>
      </c>
      <c r="N4" s="202">
        <v>1.8</v>
      </c>
      <c r="O4" s="202">
        <v>2.54</v>
      </c>
      <c r="P4" s="202">
        <v>0.95</v>
      </c>
      <c r="Q4" s="202">
        <v>0.31</v>
      </c>
      <c r="R4" s="202">
        <v>0.64</v>
      </c>
      <c r="S4" s="202">
        <v>0</v>
      </c>
      <c r="T4" s="202">
        <v>0</v>
      </c>
      <c r="U4" s="202">
        <v>2.14</v>
      </c>
      <c r="V4" s="202">
        <v>0.28000000000000003</v>
      </c>
      <c r="W4" s="202">
        <v>0</v>
      </c>
      <c r="X4" s="202">
        <v>2.25</v>
      </c>
      <c r="Y4" s="202">
        <v>0</v>
      </c>
      <c r="Z4" s="202">
        <v>4.2300000000000004</v>
      </c>
      <c r="AA4" s="202">
        <v>1.32</v>
      </c>
      <c r="AB4" s="202">
        <v>0</v>
      </c>
      <c r="AC4" s="202">
        <v>17.739999999999998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15.61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30.81</v>
      </c>
      <c r="H5" s="202">
        <v>0</v>
      </c>
      <c r="I5" s="202">
        <v>9.6300000000000008</v>
      </c>
      <c r="J5" s="202">
        <v>29.36</v>
      </c>
      <c r="K5" s="202">
        <v>8.7899999999999991</v>
      </c>
      <c r="L5" s="202">
        <v>0.33</v>
      </c>
      <c r="M5" s="202">
        <v>2.2000000000000002</v>
      </c>
      <c r="N5" s="202">
        <v>1.8</v>
      </c>
      <c r="O5" s="202">
        <v>2.54</v>
      </c>
      <c r="P5" s="202">
        <v>0.95</v>
      </c>
      <c r="Q5" s="202">
        <v>0.31</v>
      </c>
      <c r="R5" s="202">
        <v>0.64</v>
      </c>
      <c r="S5" s="202">
        <v>0</v>
      </c>
      <c r="T5" s="202">
        <v>0</v>
      </c>
      <c r="U5" s="202">
        <v>2.14</v>
      </c>
      <c r="V5" s="202">
        <v>0.28000000000000003</v>
      </c>
      <c r="W5" s="202">
        <v>0</v>
      </c>
      <c r="X5" s="202">
        <v>2.25</v>
      </c>
      <c r="Y5" s="202">
        <v>0</v>
      </c>
      <c r="Z5" s="202">
        <v>4.2300000000000004</v>
      </c>
      <c r="AA5" s="202">
        <v>1.32</v>
      </c>
      <c r="AB5" s="202">
        <v>0</v>
      </c>
      <c r="AC5" s="202">
        <v>17.739999999999998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15.61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30.81</v>
      </c>
      <c r="H6" s="202">
        <v>0</v>
      </c>
      <c r="I6" s="202">
        <v>9.6300000000000008</v>
      </c>
      <c r="J6" s="202">
        <v>29.36</v>
      </c>
      <c r="K6" s="202">
        <v>8.7899999999999991</v>
      </c>
      <c r="L6" s="202">
        <v>0.33</v>
      </c>
      <c r="M6" s="202">
        <v>2.2000000000000002</v>
      </c>
      <c r="N6" s="202">
        <v>1.8</v>
      </c>
      <c r="O6" s="202">
        <v>2.54</v>
      </c>
      <c r="P6" s="202">
        <v>0.95</v>
      </c>
      <c r="Q6" s="202">
        <v>0.31</v>
      </c>
      <c r="R6" s="202">
        <v>0.64</v>
      </c>
      <c r="S6" s="202">
        <v>0</v>
      </c>
      <c r="T6" s="202">
        <v>0</v>
      </c>
      <c r="U6" s="202">
        <v>2.14</v>
      </c>
      <c r="V6" s="202">
        <v>0.28000000000000003</v>
      </c>
      <c r="W6" s="202">
        <v>0</v>
      </c>
      <c r="X6" s="202">
        <v>2.25</v>
      </c>
      <c r="Y6" s="202">
        <v>0</v>
      </c>
      <c r="Z6" s="202">
        <v>4.2300000000000004</v>
      </c>
      <c r="AA6" s="202">
        <v>1.32</v>
      </c>
      <c r="AB6" s="202">
        <v>0</v>
      </c>
      <c r="AC6" s="202">
        <v>17.739999999999998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15.61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30.81</v>
      </c>
      <c r="H7" s="202">
        <v>0</v>
      </c>
      <c r="I7" s="202">
        <v>9.6300000000000008</v>
      </c>
      <c r="J7" s="202">
        <v>29.36</v>
      </c>
      <c r="K7" s="202">
        <v>8.7899999999999991</v>
      </c>
      <c r="L7" s="202">
        <v>0.33</v>
      </c>
      <c r="M7" s="202">
        <v>2.2000000000000002</v>
      </c>
      <c r="N7" s="202">
        <v>1.8</v>
      </c>
      <c r="O7" s="202">
        <v>2.54</v>
      </c>
      <c r="P7" s="202">
        <v>0.95</v>
      </c>
      <c r="Q7" s="202">
        <v>0.31</v>
      </c>
      <c r="R7" s="202">
        <v>0.64</v>
      </c>
      <c r="S7" s="202">
        <v>0</v>
      </c>
      <c r="T7" s="202">
        <v>0</v>
      </c>
      <c r="U7" s="202">
        <v>2.14</v>
      </c>
      <c r="V7" s="202">
        <v>0.28000000000000003</v>
      </c>
      <c r="W7" s="202">
        <v>0</v>
      </c>
      <c r="X7" s="202">
        <v>2.25</v>
      </c>
      <c r="Y7" s="202">
        <v>0</v>
      </c>
      <c r="Z7" s="202">
        <v>4.2300000000000004</v>
      </c>
      <c r="AA7" s="202">
        <v>1.32</v>
      </c>
      <c r="AB7" s="202">
        <v>0</v>
      </c>
      <c r="AC7" s="202">
        <v>17.739999999999998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30.81</v>
      </c>
      <c r="H8" s="202">
        <v>0</v>
      </c>
      <c r="I8" s="202">
        <v>9.6300000000000008</v>
      </c>
      <c r="J8" s="202">
        <v>29.36</v>
      </c>
      <c r="K8" s="202">
        <v>8.7899999999999991</v>
      </c>
      <c r="L8" s="202">
        <v>0.33</v>
      </c>
      <c r="M8" s="202">
        <v>2.2000000000000002</v>
      </c>
      <c r="N8" s="202">
        <v>1.8</v>
      </c>
      <c r="O8" s="202">
        <v>2.54</v>
      </c>
      <c r="P8" s="202">
        <v>0.95</v>
      </c>
      <c r="Q8" s="202">
        <v>0.31</v>
      </c>
      <c r="R8" s="202">
        <v>0.64</v>
      </c>
      <c r="S8" s="202">
        <v>0</v>
      </c>
      <c r="T8" s="202">
        <v>0</v>
      </c>
      <c r="U8" s="202">
        <v>2.14</v>
      </c>
      <c r="V8" s="202">
        <v>0.28000000000000003</v>
      </c>
      <c r="W8" s="202">
        <v>0</v>
      </c>
      <c r="X8" s="202">
        <v>2.25</v>
      </c>
      <c r="Y8" s="202">
        <v>0</v>
      </c>
      <c r="Z8" s="202">
        <v>4.2300000000000004</v>
      </c>
      <c r="AA8" s="202">
        <v>1.32</v>
      </c>
      <c r="AB8" s="202">
        <v>0</v>
      </c>
      <c r="AC8" s="202">
        <v>17.739999999999998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30.81</v>
      </c>
      <c r="H9" s="202">
        <v>0</v>
      </c>
      <c r="I9" s="202">
        <v>9.6300000000000008</v>
      </c>
      <c r="J9" s="202">
        <v>29.36</v>
      </c>
      <c r="K9" s="202">
        <v>32.75</v>
      </c>
      <c r="L9" s="202">
        <v>0.33</v>
      </c>
      <c r="M9" s="202">
        <v>2.2000000000000002</v>
      </c>
      <c r="N9" s="202">
        <v>1.8</v>
      </c>
      <c r="O9" s="202">
        <v>2.54</v>
      </c>
      <c r="P9" s="202">
        <v>0.95</v>
      </c>
      <c r="Q9" s="202">
        <v>0.31</v>
      </c>
      <c r="R9" s="202">
        <v>0.64</v>
      </c>
      <c r="S9" s="202">
        <v>0</v>
      </c>
      <c r="T9" s="202">
        <v>0</v>
      </c>
      <c r="U9" s="202">
        <v>2.14</v>
      </c>
      <c r="V9" s="202">
        <v>0.28000000000000003</v>
      </c>
      <c r="W9" s="202">
        <v>0</v>
      </c>
      <c r="X9" s="202">
        <v>2.25</v>
      </c>
      <c r="Y9" s="202">
        <v>0</v>
      </c>
      <c r="Z9" s="202">
        <v>4.2300000000000004</v>
      </c>
      <c r="AA9" s="202">
        <v>1.32</v>
      </c>
      <c r="AB9" s="202">
        <v>0</v>
      </c>
      <c r="AC9" s="202">
        <v>17.739999999999998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30.81</v>
      </c>
      <c r="H10" s="202">
        <v>0</v>
      </c>
      <c r="I10" s="202">
        <v>9.6300000000000008</v>
      </c>
      <c r="J10" s="202">
        <v>29.36</v>
      </c>
      <c r="K10" s="202">
        <v>44.81</v>
      </c>
      <c r="L10" s="202">
        <v>0.33</v>
      </c>
      <c r="M10" s="202">
        <v>2.2000000000000002</v>
      </c>
      <c r="N10" s="202">
        <v>1.8</v>
      </c>
      <c r="O10" s="202">
        <v>2.54</v>
      </c>
      <c r="P10" s="202">
        <v>0.95</v>
      </c>
      <c r="Q10" s="202">
        <v>0.31</v>
      </c>
      <c r="R10" s="202">
        <v>0.64</v>
      </c>
      <c r="S10" s="202">
        <v>0</v>
      </c>
      <c r="T10" s="202">
        <v>0</v>
      </c>
      <c r="U10" s="202">
        <v>2.14</v>
      </c>
      <c r="V10" s="202">
        <v>0.28000000000000003</v>
      </c>
      <c r="W10" s="202">
        <v>0</v>
      </c>
      <c r="X10" s="202">
        <v>2.25</v>
      </c>
      <c r="Y10" s="202">
        <v>0</v>
      </c>
      <c r="Z10" s="202">
        <v>4.2300000000000004</v>
      </c>
      <c r="AA10" s="202">
        <v>1.32</v>
      </c>
      <c r="AB10" s="202">
        <v>0</v>
      </c>
      <c r="AC10" s="202">
        <v>17.739999999999998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30.81</v>
      </c>
      <c r="H11" s="202">
        <v>0</v>
      </c>
      <c r="I11" s="202">
        <v>9.6300000000000008</v>
      </c>
      <c r="J11" s="202">
        <v>29.36</v>
      </c>
      <c r="K11" s="202">
        <v>82.62</v>
      </c>
      <c r="L11" s="202">
        <v>0.33</v>
      </c>
      <c r="M11" s="202">
        <v>2.2000000000000002</v>
      </c>
      <c r="N11" s="202">
        <v>1.8</v>
      </c>
      <c r="O11" s="202">
        <v>2.54</v>
      </c>
      <c r="P11" s="202">
        <v>0.95</v>
      </c>
      <c r="Q11" s="202">
        <v>0.31</v>
      </c>
      <c r="R11" s="202">
        <v>0.64</v>
      </c>
      <c r="S11" s="202">
        <v>0</v>
      </c>
      <c r="T11" s="202">
        <v>0</v>
      </c>
      <c r="U11" s="202">
        <v>2.14</v>
      </c>
      <c r="V11" s="202">
        <v>0.28000000000000003</v>
      </c>
      <c r="W11" s="202">
        <v>0</v>
      </c>
      <c r="X11" s="202">
        <v>2.25</v>
      </c>
      <c r="Y11" s="202">
        <v>0</v>
      </c>
      <c r="Z11" s="202">
        <v>4.2300000000000004</v>
      </c>
      <c r="AA11" s="202">
        <v>1.32</v>
      </c>
      <c r="AB11" s="202">
        <v>0</v>
      </c>
      <c r="AC11" s="202">
        <v>17.739999999999998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30.81</v>
      </c>
      <c r="H12" s="202">
        <v>0</v>
      </c>
      <c r="I12" s="202">
        <v>9.6300000000000008</v>
      </c>
      <c r="J12" s="202">
        <v>29.36</v>
      </c>
      <c r="K12" s="202">
        <v>90.68</v>
      </c>
      <c r="L12" s="202">
        <v>0.33</v>
      </c>
      <c r="M12" s="202">
        <v>2.2000000000000002</v>
      </c>
      <c r="N12" s="202">
        <v>1.8</v>
      </c>
      <c r="O12" s="202">
        <v>2.54</v>
      </c>
      <c r="P12" s="202">
        <v>0.95</v>
      </c>
      <c r="Q12" s="202">
        <v>0.31</v>
      </c>
      <c r="R12" s="202">
        <v>0.64</v>
      </c>
      <c r="S12" s="202">
        <v>0</v>
      </c>
      <c r="T12" s="202">
        <v>0</v>
      </c>
      <c r="U12" s="202">
        <v>2.14</v>
      </c>
      <c r="V12" s="202">
        <v>0.28000000000000003</v>
      </c>
      <c r="W12" s="202">
        <v>0</v>
      </c>
      <c r="X12" s="202">
        <v>2.25</v>
      </c>
      <c r="Y12" s="202">
        <v>0</v>
      </c>
      <c r="Z12" s="202">
        <v>4.2300000000000004</v>
      </c>
      <c r="AA12" s="202">
        <v>1.32</v>
      </c>
      <c r="AB12" s="202">
        <v>0</v>
      </c>
      <c r="AC12" s="202">
        <v>17.739999999999998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30.81</v>
      </c>
      <c r="H13" s="202">
        <v>0</v>
      </c>
      <c r="I13" s="202">
        <v>9.6300000000000008</v>
      </c>
      <c r="J13" s="202">
        <v>29.36</v>
      </c>
      <c r="K13" s="202">
        <v>90.68</v>
      </c>
      <c r="L13" s="202">
        <v>0.33</v>
      </c>
      <c r="M13" s="202">
        <v>2.2000000000000002</v>
      </c>
      <c r="N13" s="202">
        <v>1.8</v>
      </c>
      <c r="O13" s="202">
        <v>2.54</v>
      </c>
      <c r="P13" s="202">
        <v>0.95</v>
      </c>
      <c r="Q13" s="202">
        <v>0.31</v>
      </c>
      <c r="R13" s="202">
        <v>0.64</v>
      </c>
      <c r="S13" s="202">
        <v>0.06</v>
      </c>
      <c r="T13" s="202">
        <v>0</v>
      </c>
      <c r="U13" s="202">
        <v>2.14</v>
      </c>
      <c r="V13" s="202">
        <v>0.28000000000000003</v>
      </c>
      <c r="W13" s="202">
        <v>0.5</v>
      </c>
      <c r="X13" s="202">
        <v>2.25</v>
      </c>
      <c r="Y13" s="202">
        <v>0</v>
      </c>
      <c r="Z13" s="202">
        <v>4.2300000000000004</v>
      </c>
      <c r="AA13" s="202">
        <v>1.32</v>
      </c>
      <c r="AB13" s="202">
        <v>0</v>
      </c>
      <c r="AC13" s="202">
        <v>17.739999999999998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30.81</v>
      </c>
      <c r="H14" s="202">
        <v>0</v>
      </c>
      <c r="I14" s="202">
        <v>9.6300000000000008</v>
      </c>
      <c r="J14" s="202">
        <v>29.36</v>
      </c>
      <c r="K14" s="202">
        <v>90.68</v>
      </c>
      <c r="L14" s="202">
        <v>0.33</v>
      </c>
      <c r="M14" s="202">
        <v>2.2000000000000002</v>
      </c>
      <c r="N14" s="202">
        <v>1.8</v>
      </c>
      <c r="O14" s="202">
        <v>2.54</v>
      </c>
      <c r="P14" s="202">
        <v>0.95</v>
      </c>
      <c r="Q14" s="202">
        <v>0.31</v>
      </c>
      <c r="R14" s="202">
        <v>0.64</v>
      </c>
      <c r="S14" s="202">
        <v>0.06</v>
      </c>
      <c r="T14" s="202">
        <v>0</v>
      </c>
      <c r="U14" s="202">
        <v>2.14</v>
      </c>
      <c r="V14" s="202">
        <v>0.28000000000000003</v>
      </c>
      <c r="W14" s="202">
        <v>0.5</v>
      </c>
      <c r="X14" s="202">
        <v>2.25</v>
      </c>
      <c r="Y14" s="202">
        <v>0</v>
      </c>
      <c r="Z14" s="202">
        <v>4.2300000000000004</v>
      </c>
      <c r="AA14" s="202">
        <v>1.32</v>
      </c>
      <c r="AB14" s="202">
        <v>0</v>
      </c>
      <c r="AC14" s="202">
        <v>17.739999999999998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30.81</v>
      </c>
      <c r="H15" s="202">
        <v>0</v>
      </c>
      <c r="I15" s="202">
        <v>9.6300000000000008</v>
      </c>
      <c r="J15" s="202">
        <v>29.36</v>
      </c>
      <c r="K15" s="202">
        <v>90.68</v>
      </c>
      <c r="L15" s="202">
        <v>0.33</v>
      </c>
      <c r="M15" s="202">
        <v>2.2000000000000002</v>
      </c>
      <c r="N15" s="202">
        <v>1.8</v>
      </c>
      <c r="O15" s="202">
        <v>2.54</v>
      </c>
      <c r="P15" s="202">
        <v>0.95</v>
      </c>
      <c r="Q15" s="202">
        <v>0.31</v>
      </c>
      <c r="R15" s="202">
        <v>0.64</v>
      </c>
      <c r="S15" s="202">
        <v>0</v>
      </c>
      <c r="T15" s="202">
        <v>0</v>
      </c>
      <c r="U15" s="202">
        <v>2.14</v>
      </c>
      <c r="V15" s="202">
        <v>0.28000000000000003</v>
      </c>
      <c r="W15" s="202">
        <v>0.5</v>
      </c>
      <c r="X15" s="202">
        <v>2.25</v>
      </c>
      <c r="Y15" s="202">
        <v>0</v>
      </c>
      <c r="Z15" s="202">
        <v>4.2300000000000004</v>
      </c>
      <c r="AA15" s="202">
        <v>1.32</v>
      </c>
      <c r="AB15" s="202">
        <v>0</v>
      </c>
      <c r="AC15" s="202">
        <v>17.739999999999998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30.81</v>
      </c>
      <c r="H16" s="202">
        <v>0</v>
      </c>
      <c r="I16" s="202">
        <v>9.6300000000000008</v>
      </c>
      <c r="J16" s="202">
        <v>29.36</v>
      </c>
      <c r="K16" s="202">
        <v>90.68</v>
      </c>
      <c r="L16" s="202">
        <v>0.33</v>
      </c>
      <c r="M16" s="202">
        <v>2.2000000000000002</v>
      </c>
      <c r="N16" s="202">
        <v>1.8</v>
      </c>
      <c r="O16" s="202">
        <v>2.54</v>
      </c>
      <c r="P16" s="202">
        <v>0.95</v>
      </c>
      <c r="Q16" s="202">
        <v>0.31</v>
      </c>
      <c r="R16" s="202">
        <v>0.64</v>
      </c>
      <c r="S16" s="202">
        <v>0</v>
      </c>
      <c r="T16" s="202">
        <v>0</v>
      </c>
      <c r="U16" s="202">
        <v>2.14</v>
      </c>
      <c r="V16" s="202">
        <v>0.28000000000000003</v>
      </c>
      <c r="W16" s="202">
        <v>0.5</v>
      </c>
      <c r="X16" s="202">
        <v>2.25</v>
      </c>
      <c r="Y16" s="202">
        <v>0</v>
      </c>
      <c r="Z16" s="202">
        <v>4.2300000000000004</v>
      </c>
      <c r="AA16" s="202">
        <v>1.32</v>
      </c>
      <c r="AB16" s="202">
        <v>0</v>
      </c>
      <c r="AC16" s="202">
        <v>17.739999999999998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30.81</v>
      </c>
      <c r="H17" s="202">
        <v>0</v>
      </c>
      <c r="I17" s="202">
        <v>9.6300000000000008</v>
      </c>
      <c r="J17" s="202">
        <v>29.36</v>
      </c>
      <c r="K17" s="202">
        <v>90.68</v>
      </c>
      <c r="L17" s="202">
        <v>0.33</v>
      </c>
      <c r="M17" s="202">
        <v>2.2000000000000002</v>
      </c>
      <c r="N17" s="202">
        <v>1.8</v>
      </c>
      <c r="O17" s="202">
        <v>2.54</v>
      </c>
      <c r="P17" s="202">
        <v>0.95</v>
      </c>
      <c r="Q17" s="202">
        <v>0.31</v>
      </c>
      <c r="R17" s="202">
        <v>0.64</v>
      </c>
      <c r="S17" s="202">
        <v>0</v>
      </c>
      <c r="T17" s="202">
        <v>0</v>
      </c>
      <c r="U17" s="202">
        <v>2.14</v>
      </c>
      <c r="V17" s="202">
        <v>0.28000000000000003</v>
      </c>
      <c r="W17" s="202">
        <v>0.5</v>
      </c>
      <c r="X17" s="202">
        <v>2.25</v>
      </c>
      <c r="Y17" s="202">
        <v>0</v>
      </c>
      <c r="Z17" s="202">
        <v>4.2300000000000004</v>
      </c>
      <c r="AA17" s="202">
        <v>1.32</v>
      </c>
      <c r="AB17" s="202">
        <v>0</v>
      </c>
      <c r="AC17" s="202">
        <v>17.739999999999998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30.81</v>
      </c>
      <c r="H18" s="202">
        <v>0</v>
      </c>
      <c r="I18" s="202">
        <v>9.6300000000000008</v>
      </c>
      <c r="J18" s="202">
        <v>29.36</v>
      </c>
      <c r="K18" s="202">
        <v>90.68</v>
      </c>
      <c r="L18" s="202">
        <v>0.33</v>
      </c>
      <c r="M18" s="202">
        <v>2.2000000000000002</v>
      </c>
      <c r="N18" s="202">
        <v>1.8</v>
      </c>
      <c r="O18" s="202">
        <v>2.54</v>
      </c>
      <c r="P18" s="202">
        <v>0.95</v>
      </c>
      <c r="Q18" s="202">
        <v>0.31</v>
      </c>
      <c r="R18" s="202">
        <v>0.64</v>
      </c>
      <c r="S18" s="202">
        <v>0</v>
      </c>
      <c r="T18" s="202">
        <v>0</v>
      </c>
      <c r="U18" s="202">
        <v>2.14</v>
      </c>
      <c r="V18" s="202">
        <v>0.28000000000000003</v>
      </c>
      <c r="W18" s="202">
        <v>0.5</v>
      </c>
      <c r="X18" s="202">
        <v>2.25</v>
      </c>
      <c r="Y18" s="202">
        <v>0</v>
      </c>
      <c r="Z18" s="202">
        <v>4.2300000000000004</v>
      </c>
      <c r="AA18" s="202">
        <v>1.32</v>
      </c>
      <c r="AB18" s="202">
        <v>0</v>
      </c>
      <c r="AC18" s="202">
        <v>17.739999999999998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30.81</v>
      </c>
      <c r="H19" s="202">
        <v>0</v>
      </c>
      <c r="I19" s="202">
        <v>9.6300000000000008</v>
      </c>
      <c r="J19" s="202">
        <v>29.36</v>
      </c>
      <c r="K19" s="202">
        <v>90.68</v>
      </c>
      <c r="L19" s="202">
        <v>0.33</v>
      </c>
      <c r="M19" s="202">
        <v>2.2000000000000002</v>
      </c>
      <c r="N19" s="202">
        <v>1.8</v>
      </c>
      <c r="O19" s="202">
        <v>2.54</v>
      </c>
      <c r="P19" s="202">
        <v>0.95</v>
      </c>
      <c r="Q19" s="202">
        <v>0.31</v>
      </c>
      <c r="R19" s="202">
        <v>0.64</v>
      </c>
      <c r="S19" s="202">
        <v>0</v>
      </c>
      <c r="T19" s="202">
        <v>0</v>
      </c>
      <c r="U19" s="202">
        <v>2.14</v>
      </c>
      <c r="V19" s="202">
        <v>0.28000000000000003</v>
      </c>
      <c r="W19" s="202">
        <v>0.5</v>
      </c>
      <c r="X19" s="202">
        <v>2.25</v>
      </c>
      <c r="Y19" s="202">
        <v>0</v>
      </c>
      <c r="Z19" s="202">
        <v>4.2300000000000004</v>
      </c>
      <c r="AA19" s="202">
        <v>1.32</v>
      </c>
      <c r="AB19" s="202">
        <v>0</v>
      </c>
      <c r="AC19" s="202">
        <v>17.739999999999998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30.81</v>
      </c>
      <c r="H20" s="202">
        <v>0</v>
      </c>
      <c r="I20" s="202">
        <v>9.6300000000000008</v>
      </c>
      <c r="J20" s="202">
        <v>29.36</v>
      </c>
      <c r="K20" s="202">
        <v>90.68</v>
      </c>
      <c r="L20" s="202">
        <v>0.33</v>
      </c>
      <c r="M20" s="202">
        <v>2.2000000000000002</v>
      </c>
      <c r="N20" s="202">
        <v>1.8</v>
      </c>
      <c r="O20" s="202">
        <v>2.54</v>
      </c>
      <c r="P20" s="202">
        <v>0.95</v>
      </c>
      <c r="Q20" s="202">
        <v>0.31</v>
      </c>
      <c r="R20" s="202">
        <v>0.64</v>
      </c>
      <c r="S20" s="202">
        <v>0</v>
      </c>
      <c r="T20" s="202">
        <v>0</v>
      </c>
      <c r="U20" s="202">
        <v>2.14</v>
      </c>
      <c r="V20" s="202">
        <v>0.28000000000000003</v>
      </c>
      <c r="W20" s="202">
        <v>0.5</v>
      </c>
      <c r="X20" s="202">
        <v>2.25</v>
      </c>
      <c r="Y20" s="202">
        <v>0</v>
      </c>
      <c r="Z20" s="202">
        <v>4.2300000000000004</v>
      </c>
      <c r="AA20" s="202">
        <v>1.32</v>
      </c>
      <c r="AB20" s="202">
        <v>0</v>
      </c>
      <c r="AC20" s="202">
        <v>17.739999999999998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30.81</v>
      </c>
      <c r="H21" s="202">
        <v>0</v>
      </c>
      <c r="I21" s="202">
        <v>9.6300000000000008</v>
      </c>
      <c r="J21" s="202">
        <v>29.36</v>
      </c>
      <c r="K21" s="202">
        <v>90.68</v>
      </c>
      <c r="L21" s="202">
        <v>0.33</v>
      </c>
      <c r="M21" s="202">
        <v>2.2000000000000002</v>
      </c>
      <c r="N21" s="202">
        <v>1.8</v>
      </c>
      <c r="O21" s="202">
        <v>2.54</v>
      </c>
      <c r="P21" s="202">
        <v>0.95</v>
      </c>
      <c r="Q21" s="202">
        <v>0.31</v>
      </c>
      <c r="R21" s="202">
        <v>0.64</v>
      </c>
      <c r="S21" s="202">
        <v>0.23</v>
      </c>
      <c r="T21" s="202">
        <v>0</v>
      </c>
      <c r="U21" s="202">
        <v>2.14</v>
      </c>
      <c r="V21" s="202">
        <v>0.28000000000000003</v>
      </c>
      <c r="W21" s="202">
        <v>0.5</v>
      </c>
      <c r="X21" s="202">
        <v>2.25</v>
      </c>
      <c r="Y21" s="202">
        <v>0</v>
      </c>
      <c r="Z21" s="202">
        <v>4.2300000000000004</v>
      </c>
      <c r="AA21" s="202">
        <v>1.32</v>
      </c>
      <c r="AB21" s="202">
        <v>0</v>
      </c>
      <c r="AC21" s="202">
        <v>17.739999999999998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30.81</v>
      </c>
      <c r="H22" s="202">
        <v>0</v>
      </c>
      <c r="I22" s="202">
        <v>9.6300000000000008</v>
      </c>
      <c r="J22" s="202">
        <v>29.36</v>
      </c>
      <c r="K22" s="202">
        <v>90.68</v>
      </c>
      <c r="L22" s="202">
        <v>0.33</v>
      </c>
      <c r="M22" s="202">
        <v>2.2000000000000002</v>
      </c>
      <c r="N22" s="202">
        <v>1.8</v>
      </c>
      <c r="O22" s="202">
        <v>2.54</v>
      </c>
      <c r="P22" s="202">
        <v>0.95</v>
      </c>
      <c r="Q22" s="202">
        <v>0.31</v>
      </c>
      <c r="R22" s="202">
        <v>0.64</v>
      </c>
      <c r="S22" s="202">
        <v>0.23</v>
      </c>
      <c r="T22" s="202">
        <v>0</v>
      </c>
      <c r="U22" s="202">
        <v>2.14</v>
      </c>
      <c r="V22" s="202">
        <v>0.28000000000000003</v>
      </c>
      <c r="W22" s="202">
        <v>0.5</v>
      </c>
      <c r="X22" s="202">
        <v>2.25</v>
      </c>
      <c r="Y22" s="202">
        <v>0</v>
      </c>
      <c r="Z22" s="202">
        <v>4.2300000000000004</v>
      </c>
      <c r="AA22" s="202">
        <v>1.32</v>
      </c>
      <c r="AB22" s="202">
        <v>0</v>
      </c>
      <c r="AC22" s="202">
        <v>17.739999999999998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30.81</v>
      </c>
      <c r="H23" s="202">
        <v>0</v>
      </c>
      <c r="I23" s="202">
        <v>9.6300000000000008</v>
      </c>
      <c r="J23" s="202">
        <v>29.36</v>
      </c>
      <c r="K23" s="202">
        <v>90.68</v>
      </c>
      <c r="L23" s="202">
        <v>0.33</v>
      </c>
      <c r="M23" s="202">
        <v>2.2000000000000002</v>
      </c>
      <c r="N23" s="202">
        <v>1.8</v>
      </c>
      <c r="O23" s="202">
        <v>2.54</v>
      </c>
      <c r="P23" s="202">
        <v>0.95</v>
      </c>
      <c r="Q23" s="202">
        <v>0.31</v>
      </c>
      <c r="R23" s="202">
        <v>0.64</v>
      </c>
      <c r="S23" s="202">
        <v>0.27</v>
      </c>
      <c r="T23" s="202">
        <v>0</v>
      </c>
      <c r="U23" s="202">
        <v>2.14</v>
      </c>
      <c r="V23" s="202">
        <v>0.28000000000000003</v>
      </c>
      <c r="W23" s="202">
        <v>0.5</v>
      </c>
      <c r="X23" s="202">
        <v>2.25</v>
      </c>
      <c r="Y23" s="202">
        <v>0</v>
      </c>
      <c r="Z23" s="202">
        <v>4.2300000000000004</v>
      </c>
      <c r="AA23" s="202">
        <v>1.32</v>
      </c>
      <c r="AB23" s="202">
        <v>0</v>
      </c>
      <c r="AC23" s="202">
        <v>17.739999999999998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15.61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30.81</v>
      </c>
      <c r="H24" s="202">
        <v>0</v>
      </c>
      <c r="I24" s="202">
        <v>9.6300000000000008</v>
      </c>
      <c r="J24" s="202">
        <v>29.36</v>
      </c>
      <c r="K24" s="202">
        <v>90.68</v>
      </c>
      <c r="L24" s="202">
        <v>0.33</v>
      </c>
      <c r="M24" s="202">
        <v>2.2000000000000002</v>
      </c>
      <c r="N24" s="202">
        <v>1.8</v>
      </c>
      <c r="O24" s="202">
        <v>2.54</v>
      </c>
      <c r="P24" s="202">
        <v>0.95</v>
      </c>
      <c r="Q24" s="202">
        <v>0.31</v>
      </c>
      <c r="R24" s="202">
        <v>0.64</v>
      </c>
      <c r="S24" s="202">
        <v>0.27</v>
      </c>
      <c r="T24" s="202">
        <v>0</v>
      </c>
      <c r="U24" s="202">
        <v>2.14</v>
      </c>
      <c r="V24" s="202">
        <v>0.28000000000000003</v>
      </c>
      <c r="W24" s="202">
        <v>0.5</v>
      </c>
      <c r="X24" s="202">
        <v>2.25</v>
      </c>
      <c r="Y24" s="202">
        <v>0</v>
      </c>
      <c r="Z24" s="202">
        <v>4.2300000000000004</v>
      </c>
      <c r="AA24" s="202">
        <v>1.32</v>
      </c>
      <c r="AB24" s="202">
        <v>0</v>
      </c>
      <c r="AC24" s="202">
        <v>17.739999999999998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15.61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30.81</v>
      </c>
      <c r="H25" s="202">
        <v>0</v>
      </c>
      <c r="I25" s="202">
        <v>9.6300000000000008</v>
      </c>
      <c r="J25" s="202">
        <v>29.36</v>
      </c>
      <c r="K25" s="202">
        <v>90.68</v>
      </c>
      <c r="L25" s="202">
        <v>0.33</v>
      </c>
      <c r="M25" s="202">
        <v>2.2000000000000002</v>
      </c>
      <c r="N25" s="202">
        <v>1.8</v>
      </c>
      <c r="O25" s="202">
        <v>2.54</v>
      </c>
      <c r="P25" s="202">
        <v>0.95</v>
      </c>
      <c r="Q25" s="202">
        <v>0.31</v>
      </c>
      <c r="R25" s="202">
        <v>0.64</v>
      </c>
      <c r="S25" s="202">
        <v>0.31</v>
      </c>
      <c r="T25" s="202">
        <v>0</v>
      </c>
      <c r="U25" s="202">
        <v>2.14</v>
      </c>
      <c r="V25" s="202">
        <v>0.28000000000000003</v>
      </c>
      <c r="W25" s="202">
        <v>0.5</v>
      </c>
      <c r="X25" s="202">
        <v>2.25</v>
      </c>
      <c r="Y25" s="202">
        <v>0</v>
      </c>
      <c r="Z25" s="202">
        <v>4.2300000000000004</v>
      </c>
      <c r="AA25" s="202">
        <v>1.32</v>
      </c>
      <c r="AB25" s="202">
        <v>0</v>
      </c>
      <c r="AC25" s="202">
        <v>17.739999999999998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30.81</v>
      </c>
      <c r="H26" s="202">
        <v>0</v>
      </c>
      <c r="I26" s="202">
        <v>9.6300000000000008</v>
      </c>
      <c r="J26" s="202">
        <v>29.36</v>
      </c>
      <c r="K26" s="202">
        <v>90.68</v>
      </c>
      <c r="L26" s="202">
        <v>0.33</v>
      </c>
      <c r="M26" s="202">
        <v>2.2000000000000002</v>
      </c>
      <c r="N26" s="202">
        <v>1.8</v>
      </c>
      <c r="O26" s="202">
        <v>2.54</v>
      </c>
      <c r="P26" s="202">
        <v>0.95</v>
      </c>
      <c r="Q26" s="202">
        <v>0.31</v>
      </c>
      <c r="R26" s="202">
        <v>0.64</v>
      </c>
      <c r="S26" s="202">
        <v>0.31</v>
      </c>
      <c r="T26" s="202">
        <v>0</v>
      </c>
      <c r="U26" s="202">
        <v>2.14</v>
      </c>
      <c r="V26" s="202">
        <v>0.28000000000000003</v>
      </c>
      <c r="W26" s="202">
        <v>0.5</v>
      </c>
      <c r="X26" s="202">
        <v>2.25</v>
      </c>
      <c r="Y26" s="202">
        <v>0</v>
      </c>
      <c r="Z26" s="202">
        <v>4.2300000000000004</v>
      </c>
      <c r="AA26" s="202">
        <v>1.32</v>
      </c>
      <c r="AB26" s="202">
        <v>0</v>
      </c>
      <c r="AC26" s="202">
        <v>17.739999999999998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30.81</v>
      </c>
      <c r="H27" s="202">
        <v>0</v>
      </c>
      <c r="I27" s="202">
        <v>9.6300000000000008</v>
      </c>
      <c r="J27" s="202">
        <v>29.36</v>
      </c>
      <c r="K27" s="202">
        <v>117.97</v>
      </c>
      <c r="L27" s="202">
        <v>4.13</v>
      </c>
      <c r="M27" s="202">
        <v>2.2000000000000002</v>
      </c>
      <c r="N27" s="202">
        <v>1.8</v>
      </c>
      <c r="O27" s="202">
        <v>2.54</v>
      </c>
      <c r="P27" s="202">
        <v>0.95</v>
      </c>
      <c r="Q27" s="202">
        <v>0.31</v>
      </c>
      <c r="R27" s="202">
        <v>0.64</v>
      </c>
      <c r="S27" s="202">
        <v>0.35</v>
      </c>
      <c r="T27" s="202">
        <v>0</v>
      </c>
      <c r="U27" s="202">
        <v>2.14</v>
      </c>
      <c r="V27" s="202">
        <v>0.28000000000000003</v>
      </c>
      <c r="W27" s="202">
        <v>0.5</v>
      </c>
      <c r="X27" s="202">
        <v>2.25</v>
      </c>
      <c r="Y27" s="202">
        <v>0</v>
      </c>
      <c r="Z27" s="202">
        <v>4.2300000000000004</v>
      </c>
      <c r="AA27" s="202">
        <v>1.32</v>
      </c>
      <c r="AB27" s="202">
        <v>0</v>
      </c>
      <c r="AC27" s="202">
        <v>17.739999999999998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30.81</v>
      </c>
      <c r="H28" s="202">
        <v>0</v>
      </c>
      <c r="I28" s="202">
        <v>9.6300000000000008</v>
      </c>
      <c r="J28" s="202">
        <v>29.36</v>
      </c>
      <c r="K28" s="202">
        <v>117.97</v>
      </c>
      <c r="L28" s="202">
        <v>4.13</v>
      </c>
      <c r="M28" s="202">
        <v>2.2000000000000002</v>
      </c>
      <c r="N28" s="202">
        <v>1.8</v>
      </c>
      <c r="O28" s="202">
        <v>2.54</v>
      </c>
      <c r="P28" s="202">
        <v>0.95</v>
      </c>
      <c r="Q28" s="202">
        <v>0.31</v>
      </c>
      <c r="R28" s="202">
        <v>0.64</v>
      </c>
      <c r="S28" s="202">
        <v>0.4</v>
      </c>
      <c r="T28" s="202">
        <v>0</v>
      </c>
      <c r="U28" s="202">
        <v>2.14</v>
      </c>
      <c r="V28" s="202">
        <v>0.28000000000000003</v>
      </c>
      <c r="W28" s="202">
        <v>0.5</v>
      </c>
      <c r="X28" s="202">
        <v>2.25</v>
      </c>
      <c r="Y28" s="202">
        <v>0</v>
      </c>
      <c r="Z28" s="202">
        <v>62.64</v>
      </c>
      <c r="AA28" s="202">
        <v>1.32</v>
      </c>
      <c r="AB28" s="202">
        <v>0</v>
      </c>
      <c r="AC28" s="202">
        <v>17.739999999999998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30.81</v>
      </c>
      <c r="H29" s="202">
        <v>0</v>
      </c>
      <c r="I29" s="202">
        <v>9.6300000000000008</v>
      </c>
      <c r="J29" s="202">
        <v>29.36</v>
      </c>
      <c r="K29" s="202">
        <v>117.97</v>
      </c>
      <c r="L29" s="202">
        <v>4.13</v>
      </c>
      <c r="M29" s="202">
        <v>2.2000000000000002</v>
      </c>
      <c r="N29" s="202">
        <v>1.8</v>
      </c>
      <c r="O29" s="202">
        <v>2.54</v>
      </c>
      <c r="P29" s="202">
        <v>0.95</v>
      </c>
      <c r="Q29" s="202">
        <v>0.31</v>
      </c>
      <c r="R29" s="202">
        <v>0.64</v>
      </c>
      <c r="S29" s="202">
        <v>0.4</v>
      </c>
      <c r="T29" s="202">
        <v>0</v>
      </c>
      <c r="U29" s="202">
        <v>2.14</v>
      </c>
      <c r="V29" s="202">
        <v>0.28000000000000003</v>
      </c>
      <c r="W29" s="202">
        <v>0.5</v>
      </c>
      <c r="X29" s="202">
        <v>2.25</v>
      </c>
      <c r="Y29" s="202">
        <v>0</v>
      </c>
      <c r="Z29" s="202">
        <v>64.709999999999994</v>
      </c>
      <c r="AA29" s="202">
        <v>1.32</v>
      </c>
      <c r="AB29" s="202">
        <v>0</v>
      </c>
      <c r="AC29" s="202">
        <v>17.739999999999998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30.81</v>
      </c>
      <c r="H30" s="202">
        <v>0</v>
      </c>
      <c r="I30" s="202">
        <v>9.6300000000000008</v>
      </c>
      <c r="J30" s="202">
        <v>29.36</v>
      </c>
      <c r="K30" s="202">
        <v>117.97</v>
      </c>
      <c r="L30" s="202">
        <v>4.13</v>
      </c>
      <c r="M30" s="202">
        <v>2.2000000000000002</v>
      </c>
      <c r="N30" s="202">
        <v>1.8</v>
      </c>
      <c r="O30" s="202">
        <v>2.54</v>
      </c>
      <c r="P30" s="202">
        <v>0.95</v>
      </c>
      <c r="Q30" s="202">
        <v>0.31</v>
      </c>
      <c r="R30" s="202">
        <v>0.64</v>
      </c>
      <c r="S30" s="202">
        <v>0.4</v>
      </c>
      <c r="T30" s="202">
        <v>0</v>
      </c>
      <c r="U30" s="202">
        <v>2.14</v>
      </c>
      <c r="V30" s="202">
        <v>0.28000000000000003</v>
      </c>
      <c r="W30" s="202">
        <v>0.5</v>
      </c>
      <c r="X30" s="202">
        <v>0</v>
      </c>
      <c r="Y30" s="202">
        <v>0</v>
      </c>
      <c r="Z30" s="202">
        <v>64.709999999999994</v>
      </c>
      <c r="AA30" s="202">
        <v>1.32</v>
      </c>
      <c r="AB30" s="202">
        <v>0</v>
      </c>
      <c r="AC30" s="202">
        <v>17.739999999999998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30.81</v>
      </c>
      <c r="H31" s="202">
        <v>0</v>
      </c>
      <c r="I31" s="202">
        <v>9.6300000000000008</v>
      </c>
      <c r="J31" s="202">
        <v>29.36</v>
      </c>
      <c r="K31" s="202">
        <v>117.97</v>
      </c>
      <c r="L31" s="202">
        <v>4.13</v>
      </c>
      <c r="M31" s="202">
        <v>2.2000000000000002</v>
      </c>
      <c r="N31" s="202">
        <v>1.8</v>
      </c>
      <c r="O31" s="202">
        <v>2.54</v>
      </c>
      <c r="P31" s="202">
        <v>0.95</v>
      </c>
      <c r="Q31" s="202">
        <v>3.97</v>
      </c>
      <c r="R31" s="202">
        <v>0.64</v>
      </c>
      <c r="S31" s="202">
        <v>5.31</v>
      </c>
      <c r="T31" s="202">
        <v>0</v>
      </c>
      <c r="U31" s="202">
        <v>2.14</v>
      </c>
      <c r="V31" s="202">
        <v>0.28000000000000003</v>
      </c>
      <c r="W31" s="202">
        <v>0.5</v>
      </c>
      <c r="X31" s="202">
        <v>2.25</v>
      </c>
      <c r="Y31" s="202">
        <v>0</v>
      </c>
      <c r="Z31" s="202">
        <v>64.709999999999994</v>
      </c>
      <c r="AA31" s="202">
        <v>1.32</v>
      </c>
      <c r="AB31" s="202">
        <v>0</v>
      </c>
      <c r="AC31" s="202">
        <v>17.739999999999998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30.81</v>
      </c>
      <c r="H32" s="202">
        <v>0</v>
      </c>
      <c r="I32" s="202">
        <v>9.6300000000000008</v>
      </c>
      <c r="J32" s="202">
        <v>29.36</v>
      </c>
      <c r="K32" s="202">
        <v>117.97</v>
      </c>
      <c r="L32" s="202">
        <v>4.13</v>
      </c>
      <c r="M32" s="202">
        <v>2.2000000000000002</v>
      </c>
      <c r="N32" s="202">
        <v>1.8</v>
      </c>
      <c r="O32" s="202">
        <v>2.54</v>
      </c>
      <c r="P32" s="202">
        <v>0.95</v>
      </c>
      <c r="Q32" s="202">
        <v>3.97</v>
      </c>
      <c r="R32" s="202">
        <v>0.64</v>
      </c>
      <c r="S32" s="202">
        <v>5.31</v>
      </c>
      <c r="T32" s="202">
        <v>0</v>
      </c>
      <c r="U32" s="202">
        <v>2.14</v>
      </c>
      <c r="V32" s="202">
        <v>0.28000000000000003</v>
      </c>
      <c r="W32" s="202">
        <v>0.5</v>
      </c>
      <c r="X32" s="202">
        <v>2.25</v>
      </c>
      <c r="Y32" s="202">
        <v>0</v>
      </c>
      <c r="Z32" s="202">
        <v>64.709999999999994</v>
      </c>
      <c r="AA32" s="202">
        <v>1.32</v>
      </c>
      <c r="AB32" s="202">
        <v>0</v>
      </c>
      <c r="AC32" s="202">
        <v>17.739999999999998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30.81</v>
      </c>
      <c r="H33" s="202">
        <v>0</v>
      </c>
      <c r="I33" s="202">
        <v>9.6300000000000008</v>
      </c>
      <c r="J33" s="202">
        <v>29.36</v>
      </c>
      <c r="K33" s="202">
        <v>117.97</v>
      </c>
      <c r="L33" s="202">
        <v>4.13</v>
      </c>
      <c r="M33" s="202">
        <v>2.2000000000000002</v>
      </c>
      <c r="N33" s="202">
        <v>1.8</v>
      </c>
      <c r="O33" s="202">
        <v>2.54</v>
      </c>
      <c r="P33" s="202">
        <v>0.95</v>
      </c>
      <c r="Q33" s="202">
        <v>3.97</v>
      </c>
      <c r="R33" s="202">
        <v>0.64</v>
      </c>
      <c r="S33" s="202">
        <v>5.31</v>
      </c>
      <c r="T33" s="202">
        <v>0</v>
      </c>
      <c r="U33" s="202">
        <v>2.14</v>
      </c>
      <c r="V33" s="202">
        <v>0.28000000000000003</v>
      </c>
      <c r="W33" s="202">
        <v>0.5</v>
      </c>
      <c r="X33" s="202">
        <v>2.25</v>
      </c>
      <c r="Y33" s="202">
        <v>0</v>
      </c>
      <c r="Z33" s="202">
        <v>64.709999999999994</v>
      </c>
      <c r="AA33" s="202">
        <v>1.32</v>
      </c>
      <c r="AB33" s="202">
        <v>0</v>
      </c>
      <c r="AC33" s="202">
        <v>17.739999999999998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30.81</v>
      </c>
      <c r="H34" s="202">
        <v>0</v>
      </c>
      <c r="I34" s="202">
        <v>9.6300000000000008</v>
      </c>
      <c r="J34" s="202">
        <v>29.36</v>
      </c>
      <c r="K34" s="202">
        <v>117.97</v>
      </c>
      <c r="L34" s="202">
        <v>4.13</v>
      </c>
      <c r="M34" s="202">
        <v>2.2000000000000002</v>
      </c>
      <c r="N34" s="202">
        <v>1.8</v>
      </c>
      <c r="O34" s="202">
        <v>2.54</v>
      </c>
      <c r="P34" s="202">
        <v>0.95</v>
      </c>
      <c r="Q34" s="202">
        <v>3.97</v>
      </c>
      <c r="R34" s="202">
        <v>0.64</v>
      </c>
      <c r="S34" s="202">
        <v>5.31</v>
      </c>
      <c r="T34" s="202">
        <v>0</v>
      </c>
      <c r="U34" s="202">
        <v>2.14</v>
      </c>
      <c r="V34" s="202">
        <v>0.28000000000000003</v>
      </c>
      <c r="W34" s="202">
        <v>0.5</v>
      </c>
      <c r="X34" s="202">
        <v>2.25</v>
      </c>
      <c r="Y34" s="202">
        <v>0</v>
      </c>
      <c r="Z34" s="202">
        <v>64.709999999999994</v>
      </c>
      <c r="AA34" s="202">
        <v>1.32</v>
      </c>
      <c r="AB34" s="202">
        <v>0</v>
      </c>
      <c r="AC34" s="202">
        <v>17.739999999999998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30.81</v>
      </c>
      <c r="H35" s="202">
        <v>0</v>
      </c>
      <c r="I35" s="202">
        <v>9.6300000000000008</v>
      </c>
      <c r="J35" s="202">
        <v>29.36</v>
      </c>
      <c r="K35" s="202">
        <v>117.97</v>
      </c>
      <c r="L35" s="202">
        <v>4.13</v>
      </c>
      <c r="M35" s="202">
        <v>2.2000000000000002</v>
      </c>
      <c r="N35" s="202">
        <v>1.8</v>
      </c>
      <c r="O35" s="202">
        <v>2.54</v>
      </c>
      <c r="P35" s="202">
        <v>0.95</v>
      </c>
      <c r="Q35" s="202">
        <v>0.31</v>
      </c>
      <c r="R35" s="202">
        <v>0.64</v>
      </c>
      <c r="S35" s="202">
        <v>0.4</v>
      </c>
      <c r="T35" s="202">
        <v>0</v>
      </c>
      <c r="U35" s="202">
        <v>2.14</v>
      </c>
      <c r="V35" s="202">
        <v>0.28000000000000003</v>
      </c>
      <c r="W35" s="202">
        <v>0.5</v>
      </c>
      <c r="X35" s="202">
        <v>2.25</v>
      </c>
      <c r="Y35" s="202">
        <v>0</v>
      </c>
      <c r="Z35" s="202">
        <v>64.709999999999994</v>
      </c>
      <c r="AA35" s="202">
        <v>1.32</v>
      </c>
      <c r="AB35" s="202">
        <v>0</v>
      </c>
      <c r="AC35" s="202">
        <v>17.739999999999998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30.81</v>
      </c>
      <c r="H36" s="202">
        <v>0</v>
      </c>
      <c r="I36" s="202">
        <v>9.6300000000000008</v>
      </c>
      <c r="J36" s="202">
        <v>29.36</v>
      </c>
      <c r="K36" s="202">
        <v>117.97</v>
      </c>
      <c r="L36" s="202">
        <v>4.13</v>
      </c>
      <c r="M36" s="202">
        <v>2.2000000000000002</v>
      </c>
      <c r="N36" s="202">
        <v>1.8</v>
      </c>
      <c r="O36" s="202">
        <v>2.54</v>
      </c>
      <c r="P36" s="202">
        <v>0.95</v>
      </c>
      <c r="Q36" s="202">
        <v>0.31</v>
      </c>
      <c r="R36" s="202">
        <v>0.64</v>
      </c>
      <c r="S36" s="202">
        <v>0.4</v>
      </c>
      <c r="T36" s="202">
        <v>0</v>
      </c>
      <c r="U36" s="202">
        <v>2.14</v>
      </c>
      <c r="V36" s="202">
        <v>0.28000000000000003</v>
      </c>
      <c r="W36" s="202">
        <v>0.5</v>
      </c>
      <c r="X36" s="202">
        <v>2.25</v>
      </c>
      <c r="Y36" s="202">
        <v>0</v>
      </c>
      <c r="Z36" s="202">
        <v>64.709999999999994</v>
      </c>
      <c r="AA36" s="202">
        <v>1.32</v>
      </c>
      <c r="AB36" s="202">
        <v>0</v>
      </c>
      <c r="AC36" s="202">
        <v>17.739999999999998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30.81</v>
      </c>
      <c r="H37" s="202">
        <v>0</v>
      </c>
      <c r="I37" s="202">
        <v>9.6300000000000008</v>
      </c>
      <c r="J37" s="202">
        <v>29.36</v>
      </c>
      <c r="K37" s="202">
        <v>117.97</v>
      </c>
      <c r="L37" s="202">
        <v>4.13</v>
      </c>
      <c r="M37" s="202">
        <v>2.2000000000000002</v>
      </c>
      <c r="N37" s="202">
        <v>1.8</v>
      </c>
      <c r="O37" s="202">
        <v>2.54</v>
      </c>
      <c r="P37" s="202">
        <v>0.95</v>
      </c>
      <c r="Q37" s="202">
        <v>0.31</v>
      </c>
      <c r="R37" s="202">
        <v>0.64</v>
      </c>
      <c r="S37" s="202">
        <v>0.4</v>
      </c>
      <c r="T37" s="202">
        <v>0</v>
      </c>
      <c r="U37" s="202">
        <v>2.14</v>
      </c>
      <c r="V37" s="202">
        <v>0.28000000000000003</v>
      </c>
      <c r="W37" s="202">
        <v>0.5</v>
      </c>
      <c r="X37" s="202">
        <v>2.25</v>
      </c>
      <c r="Y37" s="202">
        <v>0</v>
      </c>
      <c r="Z37" s="202">
        <v>64.709999999999994</v>
      </c>
      <c r="AA37" s="202">
        <v>1.32</v>
      </c>
      <c r="AB37" s="202">
        <v>0</v>
      </c>
      <c r="AC37" s="202">
        <v>17.739999999999998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30.81</v>
      </c>
      <c r="H38" s="202">
        <v>0</v>
      </c>
      <c r="I38" s="202">
        <v>9.6300000000000008</v>
      </c>
      <c r="J38" s="202">
        <v>29.36</v>
      </c>
      <c r="K38" s="202">
        <v>117.97</v>
      </c>
      <c r="L38" s="202">
        <v>4.13</v>
      </c>
      <c r="M38" s="202">
        <v>2.2000000000000002</v>
      </c>
      <c r="N38" s="202">
        <v>1.8</v>
      </c>
      <c r="O38" s="202">
        <v>2.54</v>
      </c>
      <c r="P38" s="202">
        <v>0.95</v>
      </c>
      <c r="Q38" s="202">
        <v>0.31</v>
      </c>
      <c r="R38" s="202">
        <v>0.64</v>
      </c>
      <c r="S38" s="202">
        <v>0.4</v>
      </c>
      <c r="T38" s="202">
        <v>0</v>
      </c>
      <c r="U38" s="202">
        <v>2.14</v>
      </c>
      <c r="V38" s="202">
        <v>0.28000000000000003</v>
      </c>
      <c r="W38" s="202">
        <v>0.5</v>
      </c>
      <c r="X38" s="202">
        <v>2.25</v>
      </c>
      <c r="Y38" s="202">
        <v>0</v>
      </c>
      <c r="Z38" s="202">
        <v>64.709999999999994</v>
      </c>
      <c r="AA38" s="202">
        <v>1.32</v>
      </c>
      <c r="AB38" s="202">
        <v>0</v>
      </c>
      <c r="AC38" s="202">
        <v>17.739999999999998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30.81</v>
      </c>
      <c r="H39" s="202">
        <v>0</v>
      </c>
      <c r="I39" s="202">
        <v>9.6300000000000008</v>
      </c>
      <c r="J39" s="202">
        <v>29.36</v>
      </c>
      <c r="K39" s="202">
        <v>117.97</v>
      </c>
      <c r="L39" s="202">
        <v>4.13</v>
      </c>
      <c r="M39" s="202">
        <v>2.2000000000000002</v>
      </c>
      <c r="N39" s="202">
        <v>1.8</v>
      </c>
      <c r="O39" s="202">
        <v>2.54</v>
      </c>
      <c r="P39" s="202">
        <v>0.95</v>
      </c>
      <c r="Q39" s="202">
        <v>0.31</v>
      </c>
      <c r="R39" s="202">
        <v>0.64</v>
      </c>
      <c r="S39" s="202">
        <v>0.4</v>
      </c>
      <c r="T39" s="202">
        <v>0</v>
      </c>
      <c r="U39" s="202">
        <v>2.14</v>
      </c>
      <c r="V39" s="202">
        <v>0.28000000000000003</v>
      </c>
      <c r="W39" s="202">
        <v>0.5</v>
      </c>
      <c r="X39" s="202">
        <v>2.25</v>
      </c>
      <c r="Y39" s="202">
        <v>0</v>
      </c>
      <c r="Z39" s="202">
        <v>64.709999999999994</v>
      </c>
      <c r="AA39" s="202">
        <v>1.32</v>
      </c>
      <c r="AB39" s="202">
        <v>0</v>
      </c>
      <c r="AC39" s="202">
        <v>17.739999999999998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15.61</v>
      </c>
      <c r="AL39" s="202">
        <v>0</v>
      </c>
      <c r="AM39" s="202">
        <v>0</v>
      </c>
      <c r="AN39" s="202">
        <v>0</v>
      </c>
      <c r="AO39" s="202">
        <v>308.17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30.81</v>
      </c>
      <c r="H40" s="202">
        <v>0</v>
      </c>
      <c r="I40" s="202">
        <v>9.6300000000000008</v>
      </c>
      <c r="J40" s="202">
        <v>29.36</v>
      </c>
      <c r="K40" s="202">
        <v>117.97</v>
      </c>
      <c r="L40" s="202">
        <v>4.13</v>
      </c>
      <c r="M40" s="202">
        <v>2.2000000000000002</v>
      </c>
      <c r="N40" s="202">
        <v>1.8</v>
      </c>
      <c r="O40" s="202">
        <v>2.54</v>
      </c>
      <c r="P40" s="202">
        <v>0.95</v>
      </c>
      <c r="Q40" s="202">
        <v>0.31</v>
      </c>
      <c r="R40" s="202">
        <v>0.64</v>
      </c>
      <c r="S40" s="202">
        <v>0.4</v>
      </c>
      <c r="T40" s="202">
        <v>0</v>
      </c>
      <c r="U40" s="202">
        <v>2.14</v>
      </c>
      <c r="V40" s="202">
        <v>0.28000000000000003</v>
      </c>
      <c r="W40" s="202">
        <v>0.5</v>
      </c>
      <c r="X40" s="202">
        <v>2.25</v>
      </c>
      <c r="Y40" s="202">
        <v>0</v>
      </c>
      <c r="Z40" s="202">
        <v>64.709999999999994</v>
      </c>
      <c r="AA40" s="202">
        <v>1.32</v>
      </c>
      <c r="AB40" s="202">
        <v>0</v>
      </c>
      <c r="AC40" s="202">
        <v>17.739999999999998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15.61</v>
      </c>
      <c r="AL40" s="202">
        <v>0</v>
      </c>
      <c r="AM40" s="202">
        <v>0</v>
      </c>
      <c r="AN40" s="202">
        <v>0</v>
      </c>
      <c r="AO40" s="202">
        <v>308.17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30.81</v>
      </c>
      <c r="H41" s="202">
        <v>0</v>
      </c>
      <c r="I41" s="202">
        <v>9.6300000000000008</v>
      </c>
      <c r="J41" s="202">
        <v>29.36</v>
      </c>
      <c r="K41" s="202">
        <v>117.97</v>
      </c>
      <c r="L41" s="202">
        <v>4.13</v>
      </c>
      <c r="M41" s="202">
        <v>2.2000000000000002</v>
      </c>
      <c r="N41" s="202">
        <v>1.8</v>
      </c>
      <c r="O41" s="202">
        <v>2.54</v>
      </c>
      <c r="P41" s="202">
        <v>0.95</v>
      </c>
      <c r="Q41" s="202">
        <v>0.31</v>
      </c>
      <c r="R41" s="202">
        <v>0.64</v>
      </c>
      <c r="S41" s="202">
        <v>0.4</v>
      </c>
      <c r="T41" s="202">
        <v>0</v>
      </c>
      <c r="U41" s="202">
        <v>2.14</v>
      </c>
      <c r="V41" s="202">
        <v>0.28000000000000003</v>
      </c>
      <c r="W41" s="202">
        <v>0.5</v>
      </c>
      <c r="X41" s="202">
        <v>2.25</v>
      </c>
      <c r="Y41" s="202">
        <v>0</v>
      </c>
      <c r="Z41" s="202">
        <v>64.709999999999994</v>
      </c>
      <c r="AA41" s="202">
        <v>1.32</v>
      </c>
      <c r="AB41" s="202">
        <v>0</v>
      </c>
      <c r="AC41" s="202">
        <v>17.739999999999998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15.61</v>
      </c>
      <c r="AL41" s="202">
        <v>0</v>
      </c>
      <c r="AM41" s="202">
        <v>0</v>
      </c>
      <c r="AN41" s="202">
        <v>0</v>
      </c>
      <c r="AO41" s="202">
        <v>308.17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30.81</v>
      </c>
      <c r="H42" s="202">
        <v>0</v>
      </c>
      <c r="I42" s="202">
        <v>9.6300000000000008</v>
      </c>
      <c r="J42" s="202">
        <v>29.36</v>
      </c>
      <c r="K42" s="202">
        <v>117.97</v>
      </c>
      <c r="L42" s="202">
        <v>4.13</v>
      </c>
      <c r="M42" s="202">
        <v>2.2000000000000002</v>
      </c>
      <c r="N42" s="202">
        <v>1.8</v>
      </c>
      <c r="O42" s="202">
        <v>2.54</v>
      </c>
      <c r="P42" s="202">
        <v>0.95</v>
      </c>
      <c r="Q42" s="202">
        <v>0.31</v>
      </c>
      <c r="R42" s="202">
        <v>0.64</v>
      </c>
      <c r="S42" s="202">
        <v>0.4</v>
      </c>
      <c r="T42" s="202">
        <v>0</v>
      </c>
      <c r="U42" s="202">
        <v>2.14</v>
      </c>
      <c r="V42" s="202">
        <v>0.28000000000000003</v>
      </c>
      <c r="W42" s="202">
        <v>0.5</v>
      </c>
      <c r="X42" s="202">
        <v>2.25</v>
      </c>
      <c r="Y42" s="202">
        <v>0</v>
      </c>
      <c r="Z42" s="202">
        <v>64.709999999999994</v>
      </c>
      <c r="AA42" s="202">
        <v>1.32</v>
      </c>
      <c r="AB42" s="202">
        <v>0</v>
      </c>
      <c r="AC42" s="202">
        <v>17.739999999999998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15.61</v>
      </c>
      <c r="AL42" s="202">
        <v>0</v>
      </c>
      <c r="AM42" s="202">
        <v>0</v>
      </c>
      <c r="AN42" s="202">
        <v>0</v>
      </c>
      <c r="AO42" s="202">
        <v>308.17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30.81</v>
      </c>
      <c r="H43" s="202">
        <v>0</v>
      </c>
      <c r="I43" s="202">
        <v>9.6300000000000008</v>
      </c>
      <c r="J43" s="202">
        <v>29.36</v>
      </c>
      <c r="K43" s="202">
        <v>117.97</v>
      </c>
      <c r="L43" s="202">
        <v>4.13</v>
      </c>
      <c r="M43" s="202">
        <v>2.2000000000000002</v>
      </c>
      <c r="N43" s="202">
        <v>1.8</v>
      </c>
      <c r="O43" s="202">
        <v>2.54</v>
      </c>
      <c r="P43" s="202">
        <v>0.95</v>
      </c>
      <c r="Q43" s="202">
        <v>0.31</v>
      </c>
      <c r="R43" s="202">
        <v>0.64</v>
      </c>
      <c r="S43" s="202">
        <v>0.4</v>
      </c>
      <c r="T43" s="202">
        <v>0</v>
      </c>
      <c r="U43" s="202">
        <v>2.14</v>
      </c>
      <c r="V43" s="202">
        <v>0.28000000000000003</v>
      </c>
      <c r="W43" s="202">
        <v>0.5</v>
      </c>
      <c r="X43" s="202">
        <v>2.25</v>
      </c>
      <c r="Y43" s="202">
        <v>0</v>
      </c>
      <c r="Z43" s="202">
        <v>64.709999999999994</v>
      </c>
      <c r="AA43" s="202">
        <v>1.32</v>
      </c>
      <c r="AB43" s="202">
        <v>0</v>
      </c>
      <c r="AC43" s="202">
        <v>17.739999999999998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15.61</v>
      </c>
      <c r="AL43" s="202">
        <v>0</v>
      </c>
      <c r="AM43" s="202">
        <v>0</v>
      </c>
      <c r="AN43" s="202">
        <v>0</v>
      </c>
      <c r="AO43" s="202">
        <v>308.17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30.81</v>
      </c>
      <c r="H44" s="202">
        <v>0</v>
      </c>
      <c r="I44" s="202">
        <v>9.6300000000000008</v>
      </c>
      <c r="J44" s="202">
        <v>29.36</v>
      </c>
      <c r="K44" s="202">
        <v>117.97</v>
      </c>
      <c r="L44" s="202">
        <v>4.13</v>
      </c>
      <c r="M44" s="202">
        <v>2.2000000000000002</v>
      </c>
      <c r="N44" s="202">
        <v>1.8</v>
      </c>
      <c r="O44" s="202">
        <v>2.54</v>
      </c>
      <c r="P44" s="202">
        <v>0.95</v>
      </c>
      <c r="Q44" s="202">
        <v>0.31</v>
      </c>
      <c r="R44" s="202">
        <v>0.64</v>
      </c>
      <c r="S44" s="202">
        <v>0.4</v>
      </c>
      <c r="T44" s="202">
        <v>0</v>
      </c>
      <c r="U44" s="202">
        <v>2.14</v>
      </c>
      <c r="V44" s="202">
        <v>0.28000000000000003</v>
      </c>
      <c r="W44" s="202">
        <v>0.5</v>
      </c>
      <c r="X44" s="202">
        <v>2.25</v>
      </c>
      <c r="Y44" s="202">
        <v>0</v>
      </c>
      <c r="Z44" s="202">
        <v>64.709999999999994</v>
      </c>
      <c r="AA44" s="202">
        <v>1.32</v>
      </c>
      <c r="AB44" s="202">
        <v>0</v>
      </c>
      <c r="AC44" s="202">
        <v>17.739999999999998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15.61</v>
      </c>
      <c r="AL44" s="202">
        <v>0</v>
      </c>
      <c r="AM44" s="202">
        <v>0</v>
      </c>
      <c r="AN44" s="202">
        <v>0</v>
      </c>
      <c r="AO44" s="202">
        <v>308.17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30.81</v>
      </c>
      <c r="H45" s="202">
        <v>0</v>
      </c>
      <c r="I45" s="202">
        <v>9.6300000000000008</v>
      </c>
      <c r="J45" s="202">
        <v>29.36</v>
      </c>
      <c r="K45" s="202">
        <v>117.97</v>
      </c>
      <c r="L45" s="202">
        <v>4.13</v>
      </c>
      <c r="M45" s="202">
        <v>2.2000000000000002</v>
      </c>
      <c r="N45" s="202">
        <v>1.8</v>
      </c>
      <c r="O45" s="202">
        <v>2.54</v>
      </c>
      <c r="P45" s="202">
        <v>0.95</v>
      </c>
      <c r="Q45" s="202">
        <v>3.97</v>
      </c>
      <c r="R45" s="202">
        <v>9.25</v>
      </c>
      <c r="S45" s="202">
        <v>5.31</v>
      </c>
      <c r="T45" s="202">
        <v>0</v>
      </c>
      <c r="U45" s="202">
        <v>2.14</v>
      </c>
      <c r="V45" s="202">
        <v>0.28000000000000003</v>
      </c>
      <c r="W45" s="202">
        <v>0.5</v>
      </c>
      <c r="X45" s="202">
        <v>2.25</v>
      </c>
      <c r="Y45" s="202">
        <v>0</v>
      </c>
      <c r="Z45" s="202">
        <v>64.709999999999994</v>
      </c>
      <c r="AA45" s="202">
        <v>1.32</v>
      </c>
      <c r="AB45" s="202">
        <v>0</v>
      </c>
      <c r="AC45" s="202">
        <v>18.34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15.61</v>
      </c>
      <c r="AL45" s="202">
        <v>0</v>
      </c>
      <c r="AM45" s="202">
        <v>0</v>
      </c>
      <c r="AN45" s="202">
        <v>0</v>
      </c>
      <c r="AO45" s="202">
        <v>308.17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30.81</v>
      </c>
      <c r="H46" s="202">
        <v>0</v>
      </c>
      <c r="I46" s="202">
        <v>9.6300000000000008</v>
      </c>
      <c r="J46" s="202">
        <v>29.36</v>
      </c>
      <c r="K46" s="202">
        <v>117.97</v>
      </c>
      <c r="L46" s="202">
        <v>4.13</v>
      </c>
      <c r="M46" s="202">
        <v>2.2000000000000002</v>
      </c>
      <c r="N46" s="202">
        <v>1.8</v>
      </c>
      <c r="O46" s="202">
        <v>2.54</v>
      </c>
      <c r="P46" s="202">
        <v>0.95</v>
      </c>
      <c r="Q46" s="202">
        <v>3.97</v>
      </c>
      <c r="R46" s="202">
        <v>9.25</v>
      </c>
      <c r="S46" s="202">
        <v>5.31</v>
      </c>
      <c r="T46" s="202">
        <v>0</v>
      </c>
      <c r="U46" s="202">
        <v>2.14</v>
      </c>
      <c r="V46" s="202">
        <v>0.28000000000000003</v>
      </c>
      <c r="W46" s="202">
        <v>0.5</v>
      </c>
      <c r="X46" s="202">
        <v>2.25</v>
      </c>
      <c r="Y46" s="202">
        <v>0</v>
      </c>
      <c r="Z46" s="202">
        <v>64.709999999999994</v>
      </c>
      <c r="AA46" s="202">
        <v>1.32</v>
      </c>
      <c r="AB46" s="202">
        <v>0</v>
      </c>
      <c r="AC46" s="202">
        <v>18.34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15.61</v>
      </c>
      <c r="AL46" s="202">
        <v>0</v>
      </c>
      <c r="AM46" s="202">
        <v>0</v>
      </c>
      <c r="AN46" s="202">
        <v>0</v>
      </c>
      <c r="AO46" s="202">
        <v>308.17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30.81</v>
      </c>
      <c r="H47" s="202">
        <v>0</v>
      </c>
      <c r="I47" s="202">
        <v>9.6300000000000008</v>
      </c>
      <c r="J47" s="202">
        <v>29.36</v>
      </c>
      <c r="K47" s="202">
        <v>117.97</v>
      </c>
      <c r="L47" s="202">
        <v>4.13</v>
      </c>
      <c r="M47" s="202">
        <v>2.2000000000000002</v>
      </c>
      <c r="N47" s="202">
        <v>1.8</v>
      </c>
      <c r="O47" s="202">
        <v>2.54</v>
      </c>
      <c r="P47" s="202">
        <v>0.95</v>
      </c>
      <c r="Q47" s="202">
        <v>3.97</v>
      </c>
      <c r="R47" s="202">
        <v>9.25</v>
      </c>
      <c r="S47" s="202">
        <v>5.31</v>
      </c>
      <c r="T47" s="202">
        <v>0</v>
      </c>
      <c r="U47" s="202">
        <v>2.14</v>
      </c>
      <c r="V47" s="202">
        <v>0.57999999999999996</v>
      </c>
      <c r="W47" s="202">
        <v>0.5</v>
      </c>
      <c r="X47" s="202">
        <v>2.25</v>
      </c>
      <c r="Y47" s="202">
        <v>0</v>
      </c>
      <c r="Z47" s="202">
        <v>64.709999999999994</v>
      </c>
      <c r="AA47" s="202">
        <v>14.3</v>
      </c>
      <c r="AB47" s="202">
        <v>0</v>
      </c>
      <c r="AC47" s="202">
        <v>18.34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15.61</v>
      </c>
      <c r="AL47" s="202">
        <v>0</v>
      </c>
      <c r="AM47" s="202">
        <v>0</v>
      </c>
      <c r="AN47" s="202">
        <v>0</v>
      </c>
      <c r="AO47" s="202">
        <v>308.17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30.81</v>
      </c>
      <c r="H48" s="202">
        <v>0</v>
      </c>
      <c r="I48" s="202">
        <v>9.6300000000000008</v>
      </c>
      <c r="J48" s="202">
        <v>29.36</v>
      </c>
      <c r="K48" s="202">
        <v>117.97</v>
      </c>
      <c r="L48" s="202">
        <v>4.13</v>
      </c>
      <c r="M48" s="202">
        <v>2.2000000000000002</v>
      </c>
      <c r="N48" s="202">
        <v>1.8</v>
      </c>
      <c r="O48" s="202">
        <v>2.54</v>
      </c>
      <c r="P48" s="202">
        <v>0.95</v>
      </c>
      <c r="Q48" s="202">
        <v>3.97</v>
      </c>
      <c r="R48" s="202">
        <v>9.25</v>
      </c>
      <c r="S48" s="202">
        <v>5.31</v>
      </c>
      <c r="T48" s="202">
        <v>0</v>
      </c>
      <c r="U48" s="202">
        <v>2.14</v>
      </c>
      <c r="V48" s="202">
        <v>0.88</v>
      </c>
      <c r="W48" s="202">
        <v>0.5</v>
      </c>
      <c r="X48" s="202">
        <v>2.25</v>
      </c>
      <c r="Y48" s="202">
        <v>0</v>
      </c>
      <c r="Z48" s="202">
        <v>64.709999999999994</v>
      </c>
      <c r="AA48" s="202">
        <v>14.3</v>
      </c>
      <c r="AB48" s="202">
        <v>0</v>
      </c>
      <c r="AC48" s="202">
        <v>19.190000000000001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15.61</v>
      </c>
      <c r="AL48" s="202">
        <v>0</v>
      </c>
      <c r="AM48" s="202">
        <v>0</v>
      </c>
      <c r="AN48" s="202">
        <v>0</v>
      </c>
      <c r="AO48" s="202">
        <v>308.17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30.81</v>
      </c>
      <c r="H49" s="202">
        <v>0</v>
      </c>
      <c r="I49" s="202">
        <v>9.6300000000000008</v>
      </c>
      <c r="J49" s="202">
        <v>29.36</v>
      </c>
      <c r="K49" s="202">
        <v>117.97</v>
      </c>
      <c r="L49" s="202">
        <v>4.13</v>
      </c>
      <c r="M49" s="202">
        <v>2.2000000000000002</v>
      </c>
      <c r="N49" s="202">
        <v>1.8</v>
      </c>
      <c r="O49" s="202">
        <v>2.54</v>
      </c>
      <c r="P49" s="202">
        <v>0.95</v>
      </c>
      <c r="Q49" s="202">
        <v>3.97</v>
      </c>
      <c r="R49" s="202">
        <v>9.25</v>
      </c>
      <c r="S49" s="202">
        <v>5.31</v>
      </c>
      <c r="T49" s="202">
        <v>0</v>
      </c>
      <c r="U49" s="202">
        <v>2.14</v>
      </c>
      <c r="V49" s="202">
        <v>1.19</v>
      </c>
      <c r="W49" s="202">
        <v>0.5</v>
      </c>
      <c r="X49" s="202">
        <v>2.25</v>
      </c>
      <c r="Y49" s="202">
        <v>0</v>
      </c>
      <c r="Z49" s="202">
        <v>64.709999999999994</v>
      </c>
      <c r="AA49" s="202">
        <v>14.3</v>
      </c>
      <c r="AB49" s="202">
        <v>0</v>
      </c>
      <c r="AC49" s="202">
        <v>19.190000000000001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15.61</v>
      </c>
      <c r="AL49" s="202">
        <v>0</v>
      </c>
      <c r="AM49" s="202">
        <v>0</v>
      </c>
      <c r="AN49" s="202">
        <v>0</v>
      </c>
      <c r="AO49" s="202">
        <v>308.17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30.81</v>
      </c>
      <c r="H50" s="202">
        <v>0</v>
      </c>
      <c r="I50" s="202">
        <v>9.6300000000000008</v>
      </c>
      <c r="J50" s="202">
        <v>29.36</v>
      </c>
      <c r="K50" s="202">
        <v>117.97</v>
      </c>
      <c r="L50" s="202">
        <v>4.13</v>
      </c>
      <c r="M50" s="202">
        <v>2.2000000000000002</v>
      </c>
      <c r="N50" s="202">
        <v>1.8</v>
      </c>
      <c r="O50" s="202">
        <v>2.54</v>
      </c>
      <c r="P50" s="202">
        <v>0.95</v>
      </c>
      <c r="Q50" s="202">
        <v>3.97</v>
      </c>
      <c r="R50" s="202">
        <v>9.25</v>
      </c>
      <c r="S50" s="202">
        <v>5.31</v>
      </c>
      <c r="T50" s="202">
        <v>0</v>
      </c>
      <c r="U50" s="202">
        <v>2.14</v>
      </c>
      <c r="V50" s="202">
        <v>1.42</v>
      </c>
      <c r="W50" s="202">
        <v>0.5</v>
      </c>
      <c r="X50" s="202">
        <v>2.25</v>
      </c>
      <c r="Y50" s="202">
        <v>0</v>
      </c>
      <c r="Z50" s="202">
        <v>64.709999999999994</v>
      </c>
      <c r="AA50" s="202">
        <v>14.3</v>
      </c>
      <c r="AB50" s="202">
        <v>0</v>
      </c>
      <c r="AC50" s="202">
        <v>19.190000000000001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15.61</v>
      </c>
      <c r="AL50" s="202">
        <v>0</v>
      </c>
      <c r="AM50" s="202">
        <v>0</v>
      </c>
      <c r="AN50" s="202">
        <v>0</v>
      </c>
      <c r="AO50" s="202">
        <v>308.17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30.81</v>
      </c>
      <c r="H51" s="202">
        <v>0</v>
      </c>
      <c r="I51" s="202">
        <v>9.6300000000000008</v>
      </c>
      <c r="J51" s="202">
        <v>28.88</v>
      </c>
      <c r="K51" s="202">
        <v>117.97</v>
      </c>
      <c r="L51" s="202">
        <v>4.13</v>
      </c>
      <c r="M51" s="202">
        <v>2.2000000000000002</v>
      </c>
      <c r="N51" s="202">
        <v>1.8</v>
      </c>
      <c r="O51" s="202">
        <v>2.54</v>
      </c>
      <c r="P51" s="202">
        <v>0.95</v>
      </c>
      <c r="Q51" s="202">
        <v>3.97</v>
      </c>
      <c r="R51" s="202">
        <v>9.25</v>
      </c>
      <c r="S51" s="202">
        <v>5.31</v>
      </c>
      <c r="T51" s="202">
        <v>0</v>
      </c>
      <c r="U51" s="202">
        <v>2.14</v>
      </c>
      <c r="V51" s="202">
        <v>4.3099999999999996</v>
      </c>
      <c r="W51" s="202">
        <v>7.92</v>
      </c>
      <c r="X51" s="202">
        <v>30.54</v>
      </c>
      <c r="Y51" s="202">
        <v>0</v>
      </c>
      <c r="Z51" s="202">
        <v>64.709999999999994</v>
      </c>
      <c r="AA51" s="202">
        <v>14.3</v>
      </c>
      <c r="AB51" s="202">
        <v>0</v>
      </c>
      <c r="AC51" s="202">
        <v>19.190000000000001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15.61</v>
      </c>
      <c r="AL51" s="202">
        <v>0</v>
      </c>
      <c r="AM51" s="202">
        <v>0</v>
      </c>
      <c r="AN51" s="202">
        <v>0</v>
      </c>
      <c r="AO51" s="202">
        <v>298.83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30.81</v>
      </c>
      <c r="H52" s="202">
        <v>0</v>
      </c>
      <c r="I52" s="202">
        <v>9.6300000000000008</v>
      </c>
      <c r="J52" s="202">
        <v>28.88</v>
      </c>
      <c r="K52" s="202">
        <v>117.97</v>
      </c>
      <c r="L52" s="202">
        <v>4.13</v>
      </c>
      <c r="M52" s="202">
        <v>2.2000000000000002</v>
      </c>
      <c r="N52" s="202">
        <v>1.8</v>
      </c>
      <c r="O52" s="202">
        <v>2.54</v>
      </c>
      <c r="P52" s="202">
        <v>0.95</v>
      </c>
      <c r="Q52" s="202">
        <v>3.97</v>
      </c>
      <c r="R52" s="202">
        <v>9.25</v>
      </c>
      <c r="S52" s="202">
        <v>5.31</v>
      </c>
      <c r="T52" s="202">
        <v>0</v>
      </c>
      <c r="U52" s="202">
        <v>2.14</v>
      </c>
      <c r="V52" s="202">
        <v>4.3099999999999996</v>
      </c>
      <c r="W52" s="202">
        <v>7.92</v>
      </c>
      <c r="X52" s="202">
        <v>30.54</v>
      </c>
      <c r="Y52" s="202">
        <v>0</v>
      </c>
      <c r="Z52" s="202">
        <v>64.709999999999994</v>
      </c>
      <c r="AA52" s="202">
        <v>14.3</v>
      </c>
      <c r="AB52" s="202">
        <v>0</v>
      </c>
      <c r="AC52" s="202">
        <v>19.190000000000001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15.61</v>
      </c>
      <c r="AL52" s="202">
        <v>0</v>
      </c>
      <c r="AM52" s="202">
        <v>0</v>
      </c>
      <c r="AN52" s="202">
        <v>0</v>
      </c>
      <c r="AO52" s="202">
        <v>298.83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30.81</v>
      </c>
      <c r="H53" s="202">
        <v>0</v>
      </c>
      <c r="I53" s="202">
        <v>9.6300000000000008</v>
      </c>
      <c r="J53" s="202">
        <v>28.88</v>
      </c>
      <c r="K53" s="202">
        <v>117.97</v>
      </c>
      <c r="L53" s="202">
        <v>4.13</v>
      </c>
      <c r="M53" s="202">
        <v>2.2000000000000002</v>
      </c>
      <c r="N53" s="202">
        <v>1.8</v>
      </c>
      <c r="O53" s="202">
        <v>2.54</v>
      </c>
      <c r="P53" s="202">
        <v>0.95</v>
      </c>
      <c r="Q53" s="202">
        <v>3.97</v>
      </c>
      <c r="R53" s="202">
        <v>9.25</v>
      </c>
      <c r="S53" s="202">
        <v>5.31</v>
      </c>
      <c r="T53" s="202">
        <v>0</v>
      </c>
      <c r="U53" s="202">
        <v>2.14</v>
      </c>
      <c r="V53" s="202">
        <v>4.3099999999999996</v>
      </c>
      <c r="W53" s="202">
        <v>7.92</v>
      </c>
      <c r="X53" s="202">
        <v>30.54</v>
      </c>
      <c r="Y53" s="202">
        <v>0</v>
      </c>
      <c r="Z53" s="202">
        <v>64.709999999999994</v>
      </c>
      <c r="AA53" s="202">
        <v>14.3</v>
      </c>
      <c r="AB53" s="202">
        <v>0</v>
      </c>
      <c r="AC53" s="202">
        <v>19.190000000000001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15.61</v>
      </c>
      <c r="AL53" s="202">
        <v>0</v>
      </c>
      <c r="AM53" s="202">
        <v>0</v>
      </c>
      <c r="AN53" s="202">
        <v>0</v>
      </c>
      <c r="AO53" s="202">
        <v>298.83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30.81</v>
      </c>
      <c r="H54" s="202">
        <v>0</v>
      </c>
      <c r="I54" s="202">
        <v>9.6300000000000008</v>
      </c>
      <c r="J54" s="202">
        <v>28.88</v>
      </c>
      <c r="K54" s="202">
        <v>117.97</v>
      </c>
      <c r="L54" s="202">
        <v>4.13</v>
      </c>
      <c r="M54" s="202">
        <v>2.2000000000000002</v>
      </c>
      <c r="N54" s="202">
        <v>1.8</v>
      </c>
      <c r="O54" s="202">
        <v>2.54</v>
      </c>
      <c r="P54" s="202">
        <v>0.95</v>
      </c>
      <c r="Q54" s="202">
        <v>3.97</v>
      </c>
      <c r="R54" s="202">
        <v>9.25</v>
      </c>
      <c r="S54" s="202">
        <v>5.31</v>
      </c>
      <c r="T54" s="202">
        <v>0</v>
      </c>
      <c r="U54" s="202">
        <v>2.14</v>
      </c>
      <c r="V54" s="202">
        <v>4.3099999999999996</v>
      </c>
      <c r="W54" s="202">
        <v>7.92</v>
      </c>
      <c r="X54" s="202">
        <v>30.54</v>
      </c>
      <c r="Y54" s="202">
        <v>0</v>
      </c>
      <c r="Z54" s="202">
        <v>64.709999999999994</v>
      </c>
      <c r="AA54" s="202">
        <v>14.3</v>
      </c>
      <c r="AB54" s="202">
        <v>0</v>
      </c>
      <c r="AC54" s="202">
        <v>19.190000000000001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15.61</v>
      </c>
      <c r="AL54" s="202">
        <v>0</v>
      </c>
      <c r="AM54" s="202">
        <v>0</v>
      </c>
      <c r="AN54" s="202">
        <v>0</v>
      </c>
      <c r="AO54" s="202">
        <v>298.83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30.81</v>
      </c>
      <c r="H55" s="202">
        <v>0</v>
      </c>
      <c r="I55" s="202">
        <v>9.6300000000000008</v>
      </c>
      <c r="J55" s="202">
        <v>28.88</v>
      </c>
      <c r="K55" s="202">
        <v>117.97</v>
      </c>
      <c r="L55" s="202">
        <v>4.13</v>
      </c>
      <c r="M55" s="202">
        <v>2.2000000000000002</v>
      </c>
      <c r="N55" s="202">
        <v>1.8</v>
      </c>
      <c r="O55" s="202">
        <v>2.54</v>
      </c>
      <c r="P55" s="202">
        <v>0.95</v>
      </c>
      <c r="Q55" s="202">
        <v>3.97</v>
      </c>
      <c r="R55" s="202">
        <v>9.25</v>
      </c>
      <c r="S55" s="202">
        <v>5.31</v>
      </c>
      <c r="T55" s="202">
        <v>0</v>
      </c>
      <c r="U55" s="202">
        <v>2.14</v>
      </c>
      <c r="V55" s="202">
        <v>4.3099999999999996</v>
      </c>
      <c r="W55" s="202">
        <v>7.92</v>
      </c>
      <c r="X55" s="202">
        <v>30.54</v>
      </c>
      <c r="Y55" s="202">
        <v>0</v>
      </c>
      <c r="Z55" s="202">
        <v>64.709999999999994</v>
      </c>
      <c r="AA55" s="202">
        <v>14.3</v>
      </c>
      <c r="AB55" s="202">
        <v>0</v>
      </c>
      <c r="AC55" s="202">
        <v>19.190000000000001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15.61</v>
      </c>
      <c r="AL55" s="202">
        <v>0</v>
      </c>
      <c r="AM55" s="202">
        <v>0</v>
      </c>
      <c r="AN55" s="202">
        <v>0</v>
      </c>
      <c r="AO55" s="202">
        <v>298.83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30.81</v>
      </c>
      <c r="H56" s="202">
        <v>0</v>
      </c>
      <c r="I56" s="202">
        <v>9.6300000000000008</v>
      </c>
      <c r="J56" s="202">
        <v>28.88</v>
      </c>
      <c r="K56" s="202">
        <v>117.97</v>
      </c>
      <c r="L56" s="202">
        <v>4.13</v>
      </c>
      <c r="M56" s="202">
        <v>2.2000000000000002</v>
      </c>
      <c r="N56" s="202">
        <v>1.8</v>
      </c>
      <c r="O56" s="202">
        <v>2.54</v>
      </c>
      <c r="P56" s="202">
        <v>0.95</v>
      </c>
      <c r="Q56" s="202">
        <v>3.97</v>
      </c>
      <c r="R56" s="202">
        <v>9.25</v>
      </c>
      <c r="S56" s="202">
        <v>5.31</v>
      </c>
      <c r="T56" s="202">
        <v>0</v>
      </c>
      <c r="U56" s="202">
        <v>2.14</v>
      </c>
      <c r="V56" s="202">
        <v>4.3099999999999996</v>
      </c>
      <c r="W56" s="202">
        <v>7.92</v>
      </c>
      <c r="X56" s="202">
        <v>30.54</v>
      </c>
      <c r="Y56" s="202">
        <v>0</v>
      </c>
      <c r="Z56" s="202">
        <v>64.709999999999994</v>
      </c>
      <c r="AA56" s="202">
        <v>14.3</v>
      </c>
      <c r="AB56" s="202">
        <v>0</v>
      </c>
      <c r="AC56" s="202">
        <v>19.190000000000001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15.61</v>
      </c>
      <c r="AL56" s="202">
        <v>0</v>
      </c>
      <c r="AM56" s="202">
        <v>0</v>
      </c>
      <c r="AN56" s="202">
        <v>0</v>
      </c>
      <c r="AO56" s="202">
        <v>298.83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30.81</v>
      </c>
      <c r="H57" s="202">
        <v>0</v>
      </c>
      <c r="I57" s="202">
        <v>9.6300000000000008</v>
      </c>
      <c r="J57" s="202">
        <v>28.88</v>
      </c>
      <c r="K57" s="202">
        <v>117.97</v>
      </c>
      <c r="L57" s="202">
        <v>4.13</v>
      </c>
      <c r="M57" s="202">
        <v>29.98</v>
      </c>
      <c r="N57" s="202">
        <v>28.02</v>
      </c>
      <c r="O57" s="202">
        <v>2.54</v>
      </c>
      <c r="P57" s="202">
        <v>13.12</v>
      </c>
      <c r="Q57" s="202">
        <v>3.97</v>
      </c>
      <c r="R57" s="202">
        <v>9.25</v>
      </c>
      <c r="S57" s="202">
        <v>5.31</v>
      </c>
      <c r="T57" s="202">
        <v>0</v>
      </c>
      <c r="U57" s="202">
        <v>2.14</v>
      </c>
      <c r="V57" s="202">
        <v>3.17</v>
      </c>
      <c r="W57" s="202">
        <v>7.92</v>
      </c>
      <c r="X57" s="202">
        <v>30.54</v>
      </c>
      <c r="Y57" s="202">
        <v>0</v>
      </c>
      <c r="Z57" s="202">
        <v>64.709999999999994</v>
      </c>
      <c r="AA57" s="202">
        <v>14.3</v>
      </c>
      <c r="AB57" s="202">
        <v>0</v>
      </c>
      <c r="AC57" s="202">
        <v>19.989999999999998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15.61</v>
      </c>
      <c r="AL57" s="202">
        <v>0</v>
      </c>
      <c r="AM57" s="202">
        <v>0</v>
      </c>
      <c r="AN57" s="202">
        <v>0</v>
      </c>
      <c r="AO57" s="202">
        <v>298.83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30.81</v>
      </c>
      <c r="H58" s="202">
        <v>0</v>
      </c>
      <c r="I58" s="202">
        <v>9.6300000000000008</v>
      </c>
      <c r="J58" s="202">
        <v>28.88</v>
      </c>
      <c r="K58" s="202">
        <v>117.97</v>
      </c>
      <c r="L58" s="202">
        <v>4.13</v>
      </c>
      <c r="M58" s="202">
        <v>29.98</v>
      </c>
      <c r="N58" s="202">
        <v>28.02</v>
      </c>
      <c r="O58" s="202">
        <v>2.54</v>
      </c>
      <c r="P58" s="202">
        <v>13.12</v>
      </c>
      <c r="Q58" s="202">
        <v>3.97</v>
      </c>
      <c r="R58" s="202">
        <v>9.25</v>
      </c>
      <c r="S58" s="202">
        <v>5.31</v>
      </c>
      <c r="T58" s="202">
        <v>0</v>
      </c>
      <c r="U58" s="202">
        <v>2.14</v>
      </c>
      <c r="V58" s="202">
        <v>3.17</v>
      </c>
      <c r="W58" s="202">
        <v>7.92</v>
      </c>
      <c r="X58" s="202">
        <v>30.54</v>
      </c>
      <c r="Y58" s="202">
        <v>0</v>
      </c>
      <c r="Z58" s="202">
        <v>64.709999999999994</v>
      </c>
      <c r="AA58" s="202">
        <v>14.3</v>
      </c>
      <c r="AB58" s="202">
        <v>0</v>
      </c>
      <c r="AC58" s="202">
        <v>19.989999999999998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15.61</v>
      </c>
      <c r="AL58" s="202">
        <v>0</v>
      </c>
      <c r="AM58" s="202">
        <v>0</v>
      </c>
      <c r="AN58" s="202">
        <v>0</v>
      </c>
      <c r="AO58" s="202">
        <v>298.83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30.81</v>
      </c>
      <c r="H59" s="202">
        <v>0</v>
      </c>
      <c r="I59" s="202">
        <v>9.6300000000000008</v>
      </c>
      <c r="J59" s="202">
        <v>28.88</v>
      </c>
      <c r="K59" s="202">
        <v>117.97</v>
      </c>
      <c r="L59" s="202">
        <v>4.13</v>
      </c>
      <c r="M59" s="202">
        <v>29.98</v>
      </c>
      <c r="N59" s="202">
        <v>28.02</v>
      </c>
      <c r="O59" s="202">
        <v>2.54</v>
      </c>
      <c r="P59" s="202">
        <v>13.12</v>
      </c>
      <c r="Q59" s="202">
        <v>3.97</v>
      </c>
      <c r="R59" s="202">
        <v>9.25</v>
      </c>
      <c r="S59" s="202">
        <v>5.31</v>
      </c>
      <c r="T59" s="202">
        <v>0</v>
      </c>
      <c r="U59" s="202">
        <v>2.14</v>
      </c>
      <c r="V59" s="202">
        <v>3.17</v>
      </c>
      <c r="W59" s="202">
        <v>7.92</v>
      </c>
      <c r="X59" s="202">
        <v>30.54</v>
      </c>
      <c r="Y59" s="202">
        <v>0</v>
      </c>
      <c r="Z59" s="202">
        <v>64.709999999999994</v>
      </c>
      <c r="AA59" s="202">
        <v>14.3</v>
      </c>
      <c r="AB59" s="202">
        <v>0</v>
      </c>
      <c r="AC59" s="202">
        <v>19.989999999999998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15.61</v>
      </c>
      <c r="AL59" s="202">
        <v>0</v>
      </c>
      <c r="AM59" s="202">
        <v>0</v>
      </c>
      <c r="AN59" s="202">
        <v>0</v>
      </c>
      <c r="AO59" s="202">
        <v>298.83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30.81</v>
      </c>
      <c r="H60" s="202">
        <v>0</v>
      </c>
      <c r="I60" s="202">
        <v>9.6300000000000008</v>
      </c>
      <c r="J60" s="202">
        <v>28.88</v>
      </c>
      <c r="K60" s="202">
        <v>117.97</v>
      </c>
      <c r="L60" s="202">
        <v>4.13</v>
      </c>
      <c r="M60" s="202">
        <v>29.98</v>
      </c>
      <c r="N60" s="202">
        <v>28.02</v>
      </c>
      <c r="O60" s="202">
        <v>2.54</v>
      </c>
      <c r="P60" s="202">
        <v>13.12</v>
      </c>
      <c r="Q60" s="202">
        <v>3.97</v>
      </c>
      <c r="R60" s="202">
        <v>9.25</v>
      </c>
      <c r="S60" s="202">
        <v>5.31</v>
      </c>
      <c r="T60" s="202">
        <v>0</v>
      </c>
      <c r="U60" s="202">
        <v>2.14</v>
      </c>
      <c r="V60" s="202">
        <v>3.17</v>
      </c>
      <c r="W60" s="202">
        <v>7.92</v>
      </c>
      <c r="X60" s="202">
        <v>30.54</v>
      </c>
      <c r="Y60" s="202">
        <v>0</v>
      </c>
      <c r="Z60" s="202">
        <v>64.709999999999994</v>
      </c>
      <c r="AA60" s="202">
        <v>14.3</v>
      </c>
      <c r="AB60" s="202">
        <v>0</v>
      </c>
      <c r="AC60" s="202">
        <v>19.989999999999998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15.61</v>
      </c>
      <c r="AL60" s="202">
        <v>0</v>
      </c>
      <c r="AM60" s="202">
        <v>0</v>
      </c>
      <c r="AN60" s="202">
        <v>0</v>
      </c>
      <c r="AO60" s="202">
        <v>298.83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30.81</v>
      </c>
      <c r="H61" s="202">
        <v>0</v>
      </c>
      <c r="I61" s="202">
        <v>9.6300000000000008</v>
      </c>
      <c r="J61" s="202">
        <v>28.88</v>
      </c>
      <c r="K61" s="202">
        <v>117.97</v>
      </c>
      <c r="L61" s="202">
        <v>4.13</v>
      </c>
      <c r="M61" s="202">
        <v>29.98</v>
      </c>
      <c r="N61" s="202">
        <v>28.02</v>
      </c>
      <c r="O61" s="202">
        <v>2.54</v>
      </c>
      <c r="P61" s="202">
        <v>13.12</v>
      </c>
      <c r="Q61" s="202">
        <v>3.97</v>
      </c>
      <c r="R61" s="202">
        <v>9.25</v>
      </c>
      <c r="S61" s="202">
        <v>5.31</v>
      </c>
      <c r="T61" s="202">
        <v>0</v>
      </c>
      <c r="U61" s="202">
        <v>2.14</v>
      </c>
      <c r="V61" s="202">
        <v>3.17</v>
      </c>
      <c r="W61" s="202">
        <v>7.92</v>
      </c>
      <c r="X61" s="202">
        <v>30.54</v>
      </c>
      <c r="Y61" s="202">
        <v>0</v>
      </c>
      <c r="Z61" s="202">
        <v>64.709999999999994</v>
      </c>
      <c r="AA61" s="202">
        <v>14.3</v>
      </c>
      <c r="AB61" s="202">
        <v>0</v>
      </c>
      <c r="AC61" s="202">
        <v>19.989999999999998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15.61</v>
      </c>
      <c r="AL61" s="202">
        <v>0</v>
      </c>
      <c r="AM61" s="202">
        <v>0</v>
      </c>
      <c r="AN61" s="202">
        <v>0</v>
      </c>
      <c r="AO61" s="202">
        <v>298.83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30.81</v>
      </c>
      <c r="H62" s="202">
        <v>0</v>
      </c>
      <c r="I62" s="202">
        <v>9.6300000000000008</v>
      </c>
      <c r="J62" s="202">
        <v>28.88</v>
      </c>
      <c r="K62" s="202">
        <v>117.97</v>
      </c>
      <c r="L62" s="202">
        <v>4.13</v>
      </c>
      <c r="M62" s="202">
        <v>29.98</v>
      </c>
      <c r="N62" s="202">
        <v>28.02</v>
      </c>
      <c r="O62" s="202">
        <v>2.54</v>
      </c>
      <c r="P62" s="202">
        <v>13.12</v>
      </c>
      <c r="Q62" s="202">
        <v>3.97</v>
      </c>
      <c r="R62" s="202">
        <v>9.25</v>
      </c>
      <c r="S62" s="202">
        <v>5.31</v>
      </c>
      <c r="T62" s="202">
        <v>0</v>
      </c>
      <c r="U62" s="202">
        <v>2.14</v>
      </c>
      <c r="V62" s="202">
        <v>3.17</v>
      </c>
      <c r="W62" s="202">
        <v>7.92</v>
      </c>
      <c r="X62" s="202">
        <v>30.54</v>
      </c>
      <c r="Y62" s="202">
        <v>0</v>
      </c>
      <c r="Z62" s="202">
        <v>64.709999999999994</v>
      </c>
      <c r="AA62" s="202">
        <v>14.3</v>
      </c>
      <c r="AB62" s="202">
        <v>0</v>
      </c>
      <c r="AC62" s="202">
        <v>19.989999999999998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15.61</v>
      </c>
      <c r="AL62" s="202">
        <v>0</v>
      </c>
      <c r="AM62" s="202">
        <v>0</v>
      </c>
      <c r="AN62" s="202">
        <v>0</v>
      </c>
      <c r="AO62" s="202">
        <v>298.83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30.81</v>
      </c>
      <c r="H63" s="202">
        <v>0</v>
      </c>
      <c r="I63" s="202">
        <v>9.6300000000000008</v>
      </c>
      <c r="J63" s="202">
        <v>28.88</v>
      </c>
      <c r="K63" s="202">
        <v>117.97</v>
      </c>
      <c r="L63" s="202">
        <v>4.13</v>
      </c>
      <c r="M63" s="202">
        <v>3.78</v>
      </c>
      <c r="N63" s="202">
        <v>1.8</v>
      </c>
      <c r="O63" s="202">
        <v>2.54</v>
      </c>
      <c r="P63" s="202">
        <v>2.33</v>
      </c>
      <c r="Q63" s="202">
        <v>3.97</v>
      </c>
      <c r="R63" s="202">
        <v>9.25</v>
      </c>
      <c r="S63" s="202">
        <v>5.31</v>
      </c>
      <c r="T63" s="202">
        <v>0</v>
      </c>
      <c r="U63" s="202">
        <v>2.14</v>
      </c>
      <c r="V63" s="202">
        <v>0</v>
      </c>
      <c r="W63" s="202">
        <v>0.5</v>
      </c>
      <c r="X63" s="202">
        <v>2.2400000000000002</v>
      </c>
      <c r="Y63" s="202">
        <v>0</v>
      </c>
      <c r="Z63" s="202">
        <v>64.709999999999994</v>
      </c>
      <c r="AA63" s="202">
        <v>1.32</v>
      </c>
      <c r="AB63" s="202">
        <v>0</v>
      </c>
      <c r="AC63" s="202">
        <v>19.989999999999998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15.61</v>
      </c>
      <c r="AL63" s="202">
        <v>0</v>
      </c>
      <c r="AM63" s="202">
        <v>0</v>
      </c>
      <c r="AN63" s="202">
        <v>0</v>
      </c>
      <c r="AO63" s="202">
        <v>298.83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30.81</v>
      </c>
      <c r="H64" s="202">
        <v>0</v>
      </c>
      <c r="I64" s="202">
        <v>9.6300000000000008</v>
      </c>
      <c r="J64" s="202">
        <v>28.88</v>
      </c>
      <c r="K64" s="202">
        <v>117.97</v>
      </c>
      <c r="L64" s="202">
        <v>4.13</v>
      </c>
      <c r="M64" s="202">
        <v>2.2000000000000002</v>
      </c>
      <c r="N64" s="202">
        <v>1.8</v>
      </c>
      <c r="O64" s="202">
        <v>2.54</v>
      </c>
      <c r="P64" s="202">
        <v>0.95</v>
      </c>
      <c r="Q64" s="202">
        <v>3.97</v>
      </c>
      <c r="R64" s="202">
        <v>9.25</v>
      </c>
      <c r="S64" s="202">
        <v>5.31</v>
      </c>
      <c r="T64" s="202">
        <v>0</v>
      </c>
      <c r="U64" s="202">
        <v>2.14</v>
      </c>
      <c r="V64" s="202">
        <v>0</v>
      </c>
      <c r="W64" s="202">
        <v>0.49</v>
      </c>
      <c r="X64" s="202">
        <v>2.2400000000000002</v>
      </c>
      <c r="Y64" s="202">
        <v>0</v>
      </c>
      <c r="Z64" s="202">
        <v>64.709999999999994</v>
      </c>
      <c r="AA64" s="202">
        <v>1.32</v>
      </c>
      <c r="AB64" s="202">
        <v>0</v>
      </c>
      <c r="AC64" s="202">
        <v>19.989999999999998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15.61</v>
      </c>
      <c r="AL64" s="202">
        <v>0</v>
      </c>
      <c r="AM64" s="202">
        <v>0</v>
      </c>
      <c r="AN64" s="202">
        <v>0</v>
      </c>
      <c r="AO64" s="202">
        <v>298.83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30.81</v>
      </c>
      <c r="H65" s="202">
        <v>0</v>
      </c>
      <c r="I65" s="202">
        <v>9.6300000000000008</v>
      </c>
      <c r="J65" s="202">
        <v>28.88</v>
      </c>
      <c r="K65" s="202">
        <v>117.97</v>
      </c>
      <c r="L65" s="202">
        <v>4.13</v>
      </c>
      <c r="M65" s="202">
        <v>2.2000000000000002</v>
      </c>
      <c r="N65" s="202">
        <v>1.8</v>
      </c>
      <c r="O65" s="202">
        <v>2.54</v>
      </c>
      <c r="P65" s="202">
        <v>0.95</v>
      </c>
      <c r="Q65" s="202">
        <v>3.97</v>
      </c>
      <c r="R65" s="202">
        <v>9.25</v>
      </c>
      <c r="S65" s="202">
        <v>5.31</v>
      </c>
      <c r="T65" s="202">
        <v>0</v>
      </c>
      <c r="U65" s="202">
        <v>2.14</v>
      </c>
      <c r="V65" s="202">
        <v>0</v>
      </c>
      <c r="W65" s="202">
        <v>3.15</v>
      </c>
      <c r="X65" s="202">
        <v>2.2400000000000002</v>
      </c>
      <c r="Y65" s="202">
        <v>0</v>
      </c>
      <c r="Z65" s="202">
        <v>64.709999999999994</v>
      </c>
      <c r="AA65" s="202">
        <v>1.32</v>
      </c>
      <c r="AB65" s="202">
        <v>0</v>
      </c>
      <c r="AC65" s="202">
        <v>19.600000000000001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15.61</v>
      </c>
      <c r="AL65" s="202">
        <v>0</v>
      </c>
      <c r="AM65" s="202">
        <v>0</v>
      </c>
      <c r="AN65" s="202">
        <v>0</v>
      </c>
      <c r="AO65" s="202">
        <v>298.83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30.81</v>
      </c>
      <c r="H66" s="202">
        <v>0</v>
      </c>
      <c r="I66" s="202">
        <v>9.6300000000000008</v>
      </c>
      <c r="J66" s="202">
        <v>28.88</v>
      </c>
      <c r="K66" s="202">
        <v>117.97</v>
      </c>
      <c r="L66" s="202">
        <v>4.13</v>
      </c>
      <c r="M66" s="202">
        <v>2.2000000000000002</v>
      </c>
      <c r="N66" s="202">
        <v>1.8</v>
      </c>
      <c r="O66" s="202">
        <v>2.54</v>
      </c>
      <c r="P66" s="202">
        <v>0.95</v>
      </c>
      <c r="Q66" s="202">
        <v>3.97</v>
      </c>
      <c r="R66" s="202">
        <v>9.25</v>
      </c>
      <c r="S66" s="202">
        <v>5.31</v>
      </c>
      <c r="T66" s="202">
        <v>0</v>
      </c>
      <c r="U66" s="202">
        <v>2.14</v>
      </c>
      <c r="V66" s="202">
        <v>0</v>
      </c>
      <c r="W66" s="202">
        <v>3.15</v>
      </c>
      <c r="X66" s="202">
        <v>2.2400000000000002</v>
      </c>
      <c r="Y66" s="202">
        <v>0</v>
      </c>
      <c r="Z66" s="202">
        <v>64.709999999999994</v>
      </c>
      <c r="AA66" s="202">
        <v>1.32</v>
      </c>
      <c r="AB66" s="202">
        <v>0</v>
      </c>
      <c r="AC66" s="202">
        <v>19.600000000000001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15.61</v>
      </c>
      <c r="AL66" s="202">
        <v>0</v>
      </c>
      <c r="AM66" s="202">
        <v>0</v>
      </c>
      <c r="AN66" s="202">
        <v>0</v>
      </c>
      <c r="AO66" s="202">
        <v>298.83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30.81</v>
      </c>
      <c r="H67" s="202">
        <v>0</v>
      </c>
      <c r="I67" s="202">
        <v>9.6300000000000008</v>
      </c>
      <c r="J67" s="202">
        <v>28.88</v>
      </c>
      <c r="K67" s="202">
        <v>117.97</v>
      </c>
      <c r="L67" s="202">
        <v>4.13</v>
      </c>
      <c r="M67" s="202">
        <v>2.2000000000000002</v>
      </c>
      <c r="N67" s="202">
        <v>1.8</v>
      </c>
      <c r="O67" s="202">
        <v>2.54</v>
      </c>
      <c r="P67" s="202">
        <v>0.95</v>
      </c>
      <c r="Q67" s="202">
        <v>3.97</v>
      </c>
      <c r="R67" s="202">
        <v>9.25</v>
      </c>
      <c r="S67" s="202">
        <v>5.31</v>
      </c>
      <c r="T67" s="202">
        <v>0</v>
      </c>
      <c r="U67" s="202">
        <v>2.14</v>
      </c>
      <c r="V67" s="202">
        <v>0</v>
      </c>
      <c r="W67" s="202">
        <v>3.68</v>
      </c>
      <c r="X67" s="202">
        <v>2.2400000000000002</v>
      </c>
      <c r="Y67" s="202">
        <v>0</v>
      </c>
      <c r="Z67" s="202">
        <v>64.709999999999994</v>
      </c>
      <c r="AA67" s="202">
        <v>1.32</v>
      </c>
      <c r="AB67" s="202">
        <v>0</v>
      </c>
      <c r="AC67" s="202">
        <v>19.600000000000001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15.61</v>
      </c>
      <c r="AL67" s="202">
        <v>0</v>
      </c>
      <c r="AM67" s="202">
        <v>0</v>
      </c>
      <c r="AN67" s="202">
        <v>0</v>
      </c>
      <c r="AO67" s="202">
        <v>298.83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30.81</v>
      </c>
      <c r="H68" s="202">
        <v>0</v>
      </c>
      <c r="I68" s="202">
        <v>9.6300000000000008</v>
      </c>
      <c r="J68" s="202">
        <v>28.88</v>
      </c>
      <c r="K68" s="202">
        <v>117.97</v>
      </c>
      <c r="L68" s="202">
        <v>4.13</v>
      </c>
      <c r="M68" s="202">
        <v>2.2000000000000002</v>
      </c>
      <c r="N68" s="202">
        <v>1.8</v>
      </c>
      <c r="O68" s="202">
        <v>2.54</v>
      </c>
      <c r="P68" s="202">
        <v>0.95</v>
      </c>
      <c r="Q68" s="202">
        <v>3.97</v>
      </c>
      <c r="R68" s="202">
        <v>9.25</v>
      </c>
      <c r="S68" s="202">
        <v>5.31</v>
      </c>
      <c r="T68" s="202">
        <v>0</v>
      </c>
      <c r="U68" s="202">
        <v>2.14</v>
      </c>
      <c r="V68" s="202">
        <v>0</v>
      </c>
      <c r="W68" s="202">
        <v>3.69</v>
      </c>
      <c r="X68" s="202">
        <v>2.2400000000000002</v>
      </c>
      <c r="Y68" s="202">
        <v>0</v>
      </c>
      <c r="Z68" s="202">
        <v>64.709999999999994</v>
      </c>
      <c r="AA68" s="202">
        <v>1.32</v>
      </c>
      <c r="AB68" s="202">
        <v>0</v>
      </c>
      <c r="AC68" s="202">
        <v>19.600000000000001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15.61</v>
      </c>
      <c r="AL68" s="202">
        <v>0</v>
      </c>
      <c r="AM68" s="202">
        <v>0</v>
      </c>
      <c r="AN68" s="202">
        <v>0</v>
      </c>
      <c r="AO68" s="202">
        <v>298.83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30.81</v>
      </c>
      <c r="H69" s="202">
        <v>0</v>
      </c>
      <c r="I69" s="202">
        <v>9.6300000000000008</v>
      </c>
      <c r="J69" s="202">
        <v>28.88</v>
      </c>
      <c r="K69" s="202">
        <v>117.97</v>
      </c>
      <c r="L69" s="202">
        <v>4.13</v>
      </c>
      <c r="M69" s="202">
        <v>2.2000000000000002</v>
      </c>
      <c r="N69" s="202">
        <v>1.8</v>
      </c>
      <c r="O69" s="202">
        <v>2.54</v>
      </c>
      <c r="P69" s="202">
        <v>0.95</v>
      </c>
      <c r="Q69" s="202">
        <v>3.97</v>
      </c>
      <c r="R69" s="202">
        <v>9.25</v>
      </c>
      <c r="S69" s="202">
        <v>5.31</v>
      </c>
      <c r="T69" s="202">
        <v>0</v>
      </c>
      <c r="U69" s="202">
        <v>2.14</v>
      </c>
      <c r="V69" s="202">
        <v>0</v>
      </c>
      <c r="W69" s="202">
        <v>4.2300000000000004</v>
      </c>
      <c r="X69" s="202">
        <v>2.2400000000000002</v>
      </c>
      <c r="Y69" s="202">
        <v>0</v>
      </c>
      <c r="Z69" s="202">
        <v>64.709999999999994</v>
      </c>
      <c r="AA69" s="202">
        <v>1.37</v>
      </c>
      <c r="AB69" s="202">
        <v>0</v>
      </c>
      <c r="AC69" s="202">
        <v>19.600000000000001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15.61</v>
      </c>
      <c r="AL69" s="202">
        <v>0</v>
      </c>
      <c r="AM69" s="202">
        <v>0</v>
      </c>
      <c r="AN69" s="202">
        <v>0</v>
      </c>
      <c r="AO69" s="202">
        <v>298.83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30.81</v>
      </c>
      <c r="H70" s="202">
        <v>0</v>
      </c>
      <c r="I70" s="202">
        <v>9.6300000000000008</v>
      </c>
      <c r="J70" s="202">
        <v>28.88</v>
      </c>
      <c r="K70" s="202">
        <v>117.97</v>
      </c>
      <c r="L70" s="202">
        <v>4.13</v>
      </c>
      <c r="M70" s="202">
        <v>2.2000000000000002</v>
      </c>
      <c r="N70" s="202">
        <v>1.8</v>
      </c>
      <c r="O70" s="202">
        <v>2.54</v>
      </c>
      <c r="P70" s="202">
        <v>0.95</v>
      </c>
      <c r="Q70" s="202">
        <v>3.97</v>
      </c>
      <c r="R70" s="202">
        <v>9.25</v>
      </c>
      <c r="S70" s="202">
        <v>5.31</v>
      </c>
      <c r="T70" s="202">
        <v>0</v>
      </c>
      <c r="U70" s="202">
        <v>2.14</v>
      </c>
      <c r="V70" s="202">
        <v>0</v>
      </c>
      <c r="W70" s="202">
        <v>4.2300000000000004</v>
      </c>
      <c r="X70" s="202">
        <v>2.2400000000000002</v>
      </c>
      <c r="Y70" s="202">
        <v>0</v>
      </c>
      <c r="Z70" s="202">
        <v>64.709999999999994</v>
      </c>
      <c r="AA70" s="202">
        <v>1.37</v>
      </c>
      <c r="AB70" s="202">
        <v>0</v>
      </c>
      <c r="AC70" s="202">
        <v>19.600000000000001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15.61</v>
      </c>
      <c r="AL70" s="202">
        <v>0</v>
      </c>
      <c r="AM70" s="202">
        <v>0</v>
      </c>
      <c r="AN70" s="202">
        <v>0</v>
      </c>
      <c r="AO70" s="202">
        <v>298.83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30.81</v>
      </c>
      <c r="H71" s="202">
        <v>0</v>
      </c>
      <c r="I71" s="202">
        <v>9.6300000000000008</v>
      </c>
      <c r="J71" s="202">
        <v>28.88</v>
      </c>
      <c r="K71" s="202">
        <v>117.97</v>
      </c>
      <c r="L71" s="202">
        <v>4.13</v>
      </c>
      <c r="M71" s="202">
        <v>2.2000000000000002</v>
      </c>
      <c r="N71" s="202">
        <v>1.8</v>
      </c>
      <c r="O71" s="202">
        <v>2.54</v>
      </c>
      <c r="P71" s="202">
        <v>0.95</v>
      </c>
      <c r="Q71" s="202">
        <v>0.31</v>
      </c>
      <c r="R71" s="202">
        <v>0.64</v>
      </c>
      <c r="S71" s="202">
        <v>0.4</v>
      </c>
      <c r="T71" s="202">
        <v>0</v>
      </c>
      <c r="U71" s="202">
        <v>2.14</v>
      </c>
      <c r="V71" s="202">
        <v>0.28000000000000003</v>
      </c>
      <c r="W71" s="202">
        <v>4.76</v>
      </c>
      <c r="X71" s="202">
        <v>2.2400000000000002</v>
      </c>
      <c r="Y71" s="202">
        <v>0</v>
      </c>
      <c r="Z71" s="202">
        <v>63.76</v>
      </c>
      <c r="AA71" s="202">
        <v>1.37</v>
      </c>
      <c r="AB71" s="202">
        <v>0</v>
      </c>
      <c r="AC71" s="202">
        <v>19.600000000000001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15.61</v>
      </c>
      <c r="AL71" s="202">
        <v>0</v>
      </c>
      <c r="AM71" s="202">
        <v>0</v>
      </c>
      <c r="AN71" s="202">
        <v>0</v>
      </c>
      <c r="AO71" s="202">
        <v>298.83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30.81</v>
      </c>
      <c r="H72" s="202">
        <v>0</v>
      </c>
      <c r="I72" s="202">
        <v>9.6300000000000008</v>
      </c>
      <c r="J72" s="202">
        <v>28.88</v>
      </c>
      <c r="K72" s="202">
        <v>117.97</v>
      </c>
      <c r="L72" s="202">
        <v>4.13</v>
      </c>
      <c r="M72" s="202">
        <v>2.2000000000000002</v>
      </c>
      <c r="N72" s="202">
        <v>1.8</v>
      </c>
      <c r="O72" s="202">
        <v>2.54</v>
      </c>
      <c r="P72" s="202">
        <v>0.95</v>
      </c>
      <c r="Q72" s="202">
        <v>0.31</v>
      </c>
      <c r="R72" s="202">
        <v>0.64</v>
      </c>
      <c r="S72" s="202">
        <v>0.4</v>
      </c>
      <c r="T72" s="202">
        <v>0</v>
      </c>
      <c r="U72" s="202">
        <v>2.14</v>
      </c>
      <c r="V72" s="202">
        <v>0.28000000000000003</v>
      </c>
      <c r="W72" s="202">
        <v>4.76</v>
      </c>
      <c r="X72" s="202">
        <v>2.2400000000000002</v>
      </c>
      <c r="Y72" s="202">
        <v>0</v>
      </c>
      <c r="Z72" s="202">
        <v>63.76</v>
      </c>
      <c r="AA72" s="202">
        <v>1.37</v>
      </c>
      <c r="AB72" s="202">
        <v>0</v>
      </c>
      <c r="AC72" s="202">
        <v>19.600000000000001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15.61</v>
      </c>
      <c r="AL72" s="202">
        <v>0</v>
      </c>
      <c r="AM72" s="202">
        <v>0</v>
      </c>
      <c r="AN72" s="202">
        <v>0</v>
      </c>
      <c r="AO72" s="202">
        <v>298.83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30.81</v>
      </c>
      <c r="H73" s="202">
        <v>0</v>
      </c>
      <c r="I73" s="202">
        <v>9.6300000000000008</v>
      </c>
      <c r="J73" s="202">
        <v>28.88</v>
      </c>
      <c r="K73" s="202">
        <v>117.97</v>
      </c>
      <c r="L73" s="202">
        <v>4.13</v>
      </c>
      <c r="M73" s="202">
        <v>2.2000000000000002</v>
      </c>
      <c r="N73" s="202">
        <v>1.8</v>
      </c>
      <c r="O73" s="202">
        <v>2.54</v>
      </c>
      <c r="P73" s="202">
        <v>0.95</v>
      </c>
      <c r="Q73" s="202">
        <v>0.31</v>
      </c>
      <c r="R73" s="202">
        <v>0.64</v>
      </c>
      <c r="S73" s="202">
        <v>0.4</v>
      </c>
      <c r="T73" s="202">
        <v>0</v>
      </c>
      <c r="U73" s="202">
        <v>2.14</v>
      </c>
      <c r="V73" s="202">
        <v>0.28000000000000003</v>
      </c>
      <c r="W73" s="202">
        <v>5.29</v>
      </c>
      <c r="X73" s="202">
        <v>2.2400000000000002</v>
      </c>
      <c r="Y73" s="202">
        <v>0</v>
      </c>
      <c r="Z73" s="202">
        <v>64.709999999999994</v>
      </c>
      <c r="AA73" s="202">
        <v>1.32</v>
      </c>
      <c r="AB73" s="202">
        <v>0</v>
      </c>
      <c r="AC73" s="202">
        <v>19.600000000000001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15.61</v>
      </c>
      <c r="AL73" s="202">
        <v>0</v>
      </c>
      <c r="AM73" s="202">
        <v>0</v>
      </c>
      <c r="AN73" s="202">
        <v>0</v>
      </c>
      <c r="AO73" s="202">
        <v>298.83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30.81</v>
      </c>
      <c r="H74" s="202">
        <v>0</v>
      </c>
      <c r="I74" s="202">
        <v>9.6300000000000008</v>
      </c>
      <c r="J74" s="202">
        <v>28.88</v>
      </c>
      <c r="K74" s="202">
        <v>117.97</v>
      </c>
      <c r="L74" s="202">
        <v>4.13</v>
      </c>
      <c r="M74" s="202">
        <v>2.2000000000000002</v>
      </c>
      <c r="N74" s="202">
        <v>1.8</v>
      </c>
      <c r="O74" s="202">
        <v>2.54</v>
      </c>
      <c r="P74" s="202">
        <v>0.95</v>
      </c>
      <c r="Q74" s="202">
        <v>0.31</v>
      </c>
      <c r="R74" s="202">
        <v>0.64</v>
      </c>
      <c r="S74" s="202">
        <v>0.4</v>
      </c>
      <c r="T74" s="202">
        <v>0</v>
      </c>
      <c r="U74" s="202">
        <v>2.14</v>
      </c>
      <c r="V74" s="202">
        <v>0.28000000000000003</v>
      </c>
      <c r="W74" s="202">
        <v>5.56</v>
      </c>
      <c r="X74" s="202">
        <v>2.2400000000000002</v>
      </c>
      <c r="Y74" s="202">
        <v>0</v>
      </c>
      <c r="Z74" s="202">
        <v>64.709999999999994</v>
      </c>
      <c r="AA74" s="202">
        <v>1.32</v>
      </c>
      <c r="AB74" s="202">
        <v>0</v>
      </c>
      <c r="AC74" s="202">
        <v>19.600000000000001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15.61</v>
      </c>
      <c r="AL74" s="202">
        <v>0</v>
      </c>
      <c r="AM74" s="202">
        <v>0</v>
      </c>
      <c r="AN74" s="202">
        <v>0</v>
      </c>
      <c r="AO74" s="202">
        <v>298.83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30.81</v>
      </c>
      <c r="H75" s="202">
        <v>0</v>
      </c>
      <c r="I75" s="202">
        <v>9.6300000000000008</v>
      </c>
      <c r="J75" s="202">
        <v>28.88</v>
      </c>
      <c r="K75" s="202">
        <v>117.97</v>
      </c>
      <c r="L75" s="202">
        <v>4.13</v>
      </c>
      <c r="M75" s="202">
        <v>2.2000000000000002</v>
      </c>
      <c r="N75" s="202">
        <v>1.8</v>
      </c>
      <c r="O75" s="202">
        <v>2.54</v>
      </c>
      <c r="P75" s="202">
        <v>0.95</v>
      </c>
      <c r="Q75" s="202">
        <v>0</v>
      </c>
      <c r="R75" s="202">
        <v>0.64</v>
      </c>
      <c r="S75" s="202">
        <v>0.4</v>
      </c>
      <c r="T75" s="202">
        <v>0</v>
      </c>
      <c r="U75" s="202">
        <v>2.14</v>
      </c>
      <c r="V75" s="202">
        <v>0.28000000000000003</v>
      </c>
      <c r="W75" s="202">
        <v>5.56</v>
      </c>
      <c r="X75" s="202">
        <v>2.2400000000000002</v>
      </c>
      <c r="Y75" s="202">
        <v>0</v>
      </c>
      <c r="Z75" s="202">
        <v>64.709999999999994</v>
      </c>
      <c r="AA75" s="202">
        <v>1.32</v>
      </c>
      <c r="AB75" s="202">
        <v>0</v>
      </c>
      <c r="AC75" s="202">
        <v>19.600000000000001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15.61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30.81</v>
      </c>
      <c r="H76" s="202">
        <v>0</v>
      </c>
      <c r="I76" s="202">
        <v>9.6300000000000008</v>
      </c>
      <c r="J76" s="202">
        <v>28.88</v>
      </c>
      <c r="K76" s="202">
        <v>117.97</v>
      </c>
      <c r="L76" s="202">
        <v>4.13</v>
      </c>
      <c r="M76" s="202">
        <v>2.2000000000000002</v>
      </c>
      <c r="N76" s="202">
        <v>1.8</v>
      </c>
      <c r="O76" s="202">
        <v>2.54</v>
      </c>
      <c r="P76" s="202">
        <v>0.95</v>
      </c>
      <c r="Q76" s="202">
        <v>0</v>
      </c>
      <c r="R76" s="202">
        <v>0.64</v>
      </c>
      <c r="S76" s="202">
        <v>0.4</v>
      </c>
      <c r="T76" s="202">
        <v>0</v>
      </c>
      <c r="U76" s="202">
        <v>2.14</v>
      </c>
      <c r="V76" s="202">
        <v>0.31</v>
      </c>
      <c r="W76" s="202">
        <v>5.56</v>
      </c>
      <c r="X76" s="202">
        <v>2.2400000000000002</v>
      </c>
      <c r="Y76" s="202">
        <v>0</v>
      </c>
      <c r="Z76" s="202">
        <v>64.709999999999994</v>
      </c>
      <c r="AA76" s="202">
        <v>1.37</v>
      </c>
      <c r="AB76" s="202">
        <v>0</v>
      </c>
      <c r="AC76" s="202">
        <v>19.600000000000001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15.61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30.81</v>
      </c>
      <c r="H77" s="202">
        <v>0</v>
      </c>
      <c r="I77" s="202">
        <v>9.6300000000000008</v>
      </c>
      <c r="J77" s="202">
        <v>28.88</v>
      </c>
      <c r="K77" s="202">
        <v>117.97</v>
      </c>
      <c r="L77" s="202">
        <v>4.13</v>
      </c>
      <c r="M77" s="202">
        <v>2.2000000000000002</v>
      </c>
      <c r="N77" s="202">
        <v>1.8</v>
      </c>
      <c r="O77" s="202">
        <v>2.54</v>
      </c>
      <c r="P77" s="202">
        <v>0.95</v>
      </c>
      <c r="Q77" s="202">
        <v>0</v>
      </c>
      <c r="R77" s="202">
        <v>0.64</v>
      </c>
      <c r="S77" s="202">
        <v>0.4</v>
      </c>
      <c r="T77" s="202">
        <v>0</v>
      </c>
      <c r="U77" s="202">
        <v>2.14</v>
      </c>
      <c r="V77" s="202">
        <v>0.28000000000000003</v>
      </c>
      <c r="W77" s="202">
        <v>5.56</v>
      </c>
      <c r="X77" s="202">
        <v>2.2400000000000002</v>
      </c>
      <c r="Y77" s="202">
        <v>0</v>
      </c>
      <c r="Z77" s="202">
        <v>64.709999999999994</v>
      </c>
      <c r="AA77" s="202">
        <v>1.37</v>
      </c>
      <c r="AB77" s="202">
        <v>0</v>
      </c>
      <c r="AC77" s="202">
        <v>19.600000000000001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15.61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30.81</v>
      </c>
      <c r="H78" s="202">
        <v>0</v>
      </c>
      <c r="I78" s="202">
        <v>9.6300000000000008</v>
      </c>
      <c r="J78" s="202">
        <v>28.88</v>
      </c>
      <c r="K78" s="202">
        <v>117.97</v>
      </c>
      <c r="L78" s="202">
        <v>4.13</v>
      </c>
      <c r="M78" s="202">
        <v>2.2000000000000002</v>
      </c>
      <c r="N78" s="202">
        <v>1.8</v>
      </c>
      <c r="O78" s="202">
        <v>2.54</v>
      </c>
      <c r="P78" s="202">
        <v>0.95</v>
      </c>
      <c r="Q78" s="202">
        <v>0</v>
      </c>
      <c r="R78" s="202">
        <v>0.64</v>
      </c>
      <c r="S78" s="202">
        <v>0.4</v>
      </c>
      <c r="T78" s="202">
        <v>0</v>
      </c>
      <c r="U78" s="202">
        <v>2.14</v>
      </c>
      <c r="V78" s="202">
        <v>0.28000000000000003</v>
      </c>
      <c r="W78" s="202">
        <v>5.56</v>
      </c>
      <c r="X78" s="202">
        <v>2.2400000000000002</v>
      </c>
      <c r="Y78" s="202">
        <v>0</v>
      </c>
      <c r="Z78" s="202">
        <v>64.709999999999994</v>
      </c>
      <c r="AA78" s="202">
        <v>1.37</v>
      </c>
      <c r="AB78" s="202">
        <v>0</v>
      </c>
      <c r="AC78" s="202">
        <v>19.600000000000001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15.61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30.81</v>
      </c>
      <c r="H79" s="202">
        <v>0</v>
      </c>
      <c r="I79" s="202">
        <v>9.6300000000000008</v>
      </c>
      <c r="J79" s="202">
        <v>28.88</v>
      </c>
      <c r="K79" s="202">
        <v>117.97</v>
      </c>
      <c r="L79" s="202">
        <v>4.13</v>
      </c>
      <c r="M79" s="202">
        <v>2.2000000000000002</v>
      </c>
      <c r="N79" s="202">
        <v>1.8</v>
      </c>
      <c r="O79" s="202">
        <v>2.54</v>
      </c>
      <c r="P79" s="202">
        <v>0.95</v>
      </c>
      <c r="Q79" s="202">
        <v>0</v>
      </c>
      <c r="R79" s="202">
        <v>0.64</v>
      </c>
      <c r="S79" s="202">
        <v>0.4</v>
      </c>
      <c r="T79" s="202">
        <v>0</v>
      </c>
      <c r="U79" s="202">
        <v>2.14</v>
      </c>
      <c r="V79" s="202">
        <v>0.28000000000000003</v>
      </c>
      <c r="W79" s="202">
        <v>5.56</v>
      </c>
      <c r="X79" s="202">
        <v>2.2400000000000002</v>
      </c>
      <c r="Y79" s="202">
        <v>0</v>
      </c>
      <c r="Z79" s="202">
        <v>64.709999999999994</v>
      </c>
      <c r="AA79" s="202">
        <v>1.37</v>
      </c>
      <c r="AB79" s="202">
        <v>0</v>
      </c>
      <c r="AC79" s="202">
        <v>19.190000000000001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15.61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30.81</v>
      </c>
      <c r="H80" s="202">
        <v>0</v>
      </c>
      <c r="I80" s="202">
        <v>9.6300000000000008</v>
      </c>
      <c r="J80" s="202">
        <v>28.88</v>
      </c>
      <c r="K80" s="202">
        <v>117.97</v>
      </c>
      <c r="L80" s="202">
        <v>4.13</v>
      </c>
      <c r="M80" s="202">
        <v>2.2000000000000002</v>
      </c>
      <c r="N80" s="202">
        <v>1.8</v>
      </c>
      <c r="O80" s="202">
        <v>2.54</v>
      </c>
      <c r="P80" s="202">
        <v>0.95</v>
      </c>
      <c r="Q80" s="202">
        <v>0</v>
      </c>
      <c r="R80" s="202">
        <v>0.64</v>
      </c>
      <c r="S80" s="202">
        <v>0.4</v>
      </c>
      <c r="T80" s="202">
        <v>0</v>
      </c>
      <c r="U80" s="202">
        <v>2.14</v>
      </c>
      <c r="V80" s="202">
        <v>0.28000000000000003</v>
      </c>
      <c r="W80" s="202">
        <v>5.56</v>
      </c>
      <c r="X80" s="202">
        <v>2.2400000000000002</v>
      </c>
      <c r="Y80" s="202">
        <v>0</v>
      </c>
      <c r="Z80" s="202">
        <v>64.709999999999994</v>
      </c>
      <c r="AA80" s="202">
        <v>1.37</v>
      </c>
      <c r="AB80" s="202">
        <v>0</v>
      </c>
      <c r="AC80" s="202">
        <v>18.34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15.61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30.81</v>
      </c>
      <c r="H81" s="202">
        <v>0</v>
      </c>
      <c r="I81" s="202">
        <v>9.6300000000000008</v>
      </c>
      <c r="J81" s="202">
        <v>28.88</v>
      </c>
      <c r="K81" s="202">
        <v>117.97</v>
      </c>
      <c r="L81" s="202">
        <v>4.13</v>
      </c>
      <c r="M81" s="202">
        <v>2.2000000000000002</v>
      </c>
      <c r="N81" s="202">
        <v>1.8</v>
      </c>
      <c r="O81" s="202">
        <v>2.54</v>
      </c>
      <c r="P81" s="202">
        <v>0.95</v>
      </c>
      <c r="Q81" s="202">
        <v>0</v>
      </c>
      <c r="R81" s="202">
        <v>0.64</v>
      </c>
      <c r="S81" s="202">
        <v>0.4</v>
      </c>
      <c r="T81" s="202">
        <v>0</v>
      </c>
      <c r="U81" s="202">
        <v>2.14</v>
      </c>
      <c r="V81" s="202">
        <v>0</v>
      </c>
      <c r="W81" s="202">
        <v>5.56</v>
      </c>
      <c r="X81" s="202">
        <v>2.2400000000000002</v>
      </c>
      <c r="Y81" s="202">
        <v>0</v>
      </c>
      <c r="Z81" s="202">
        <v>64.709999999999994</v>
      </c>
      <c r="AA81" s="202">
        <v>1.32</v>
      </c>
      <c r="AB81" s="202">
        <v>0</v>
      </c>
      <c r="AC81" s="202">
        <v>18.34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15.61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30.81</v>
      </c>
      <c r="H82" s="202">
        <v>0</v>
      </c>
      <c r="I82" s="202">
        <v>9.6300000000000008</v>
      </c>
      <c r="J82" s="202">
        <v>28.88</v>
      </c>
      <c r="K82" s="202">
        <v>117.97</v>
      </c>
      <c r="L82" s="202">
        <v>4.13</v>
      </c>
      <c r="M82" s="202">
        <v>2.2000000000000002</v>
      </c>
      <c r="N82" s="202">
        <v>1.8</v>
      </c>
      <c r="O82" s="202">
        <v>2.54</v>
      </c>
      <c r="P82" s="202">
        <v>0.95</v>
      </c>
      <c r="Q82" s="202">
        <v>0</v>
      </c>
      <c r="R82" s="202">
        <v>0.64</v>
      </c>
      <c r="S82" s="202">
        <v>0.4</v>
      </c>
      <c r="T82" s="202">
        <v>0</v>
      </c>
      <c r="U82" s="202">
        <v>2.14</v>
      </c>
      <c r="V82" s="202">
        <v>0.28000000000000003</v>
      </c>
      <c r="W82" s="202">
        <v>5.56</v>
      </c>
      <c r="X82" s="202">
        <v>2.2400000000000002</v>
      </c>
      <c r="Y82" s="202">
        <v>0</v>
      </c>
      <c r="Z82" s="202">
        <v>64.709999999999994</v>
      </c>
      <c r="AA82" s="202">
        <v>1.32</v>
      </c>
      <c r="AB82" s="202">
        <v>0</v>
      </c>
      <c r="AC82" s="202">
        <v>17.739999999999998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15.61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117.5</v>
      </c>
      <c r="L83" s="202">
        <v>4.6100000000000003</v>
      </c>
      <c r="M83" s="202">
        <v>2.2000000000000002</v>
      </c>
      <c r="N83" s="202">
        <v>1.8</v>
      </c>
      <c r="O83" s="202">
        <v>2.54</v>
      </c>
      <c r="P83" s="202">
        <v>0.95</v>
      </c>
      <c r="Q83" s="202">
        <v>0.22</v>
      </c>
      <c r="R83" s="202">
        <v>0.64</v>
      </c>
      <c r="S83" s="202">
        <v>2.0499999999999998</v>
      </c>
      <c r="T83" s="202">
        <v>0</v>
      </c>
      <c r="U83" s="202">
        <v>2.14</v>
      </c>
      <c r="V83" s="202">
        <v>0.28000000000000003</v>
      </c>
      <c r="W83" s="202">
        <v>5.56</v>
      </c>
      <c r="X83" s="202">
        <v>2.2400000000000002</v>
      </c>
      <c r="Y83" s="202">
        <v>0</v>
      </c>
      <c r="Z83" s="202">
        <v>31.71</v>
      </c>
      <c r="AA83" s="202">
        <v>1.37</v>
      </c>
      <c r="AB83" s="202">
        <v>0</v>
      </c>
      <c r="AC83" s="202">
        <v>17.739999999999998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15.61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117.5</v>
      </c>
      <c r="L84" s="202">
        <v>4.6100000000000003</v>
      </c>
      <c r="M84" s="202">
        <v>2.2000000000000002</v>
      </c>
      <c r="N84" s="202">
        <v>1.8</v>
      </c>
      <c r="O84" s="202">
        <v>2.54</v>
      </c>
      <c r="P84" s="202">
        <v>0.95</v>
      </c>
      <c r="Q84" s="202">
        <v>0.22</v>
      </c>
      <c r="R84" s="202">
        <v>0.64</v>
      </c>
      <c r="S84" s="202">
        <v>0.4</v>
      </c>
      <c r="T84" s="202">
        <v>0</v>
      </c>
      <c r="U84" s="202">
        <v>2.14</v>
      </c>
      <c r="V84" s="202">
        <v>0.28000000000000003</v>
      </c>
      <c r="W84" s="202">
        <v>5.56</v>
      </c>
      <c r="X84" s="202">
        <v>2.2400000000000002</v>
      </c>
      <c r="Y84" s="202">
        <v>0</v>
      </c>
      <c r="Z84" s="202">
        <v>4.2300000000000004</v>
      </c>
      <c r="AA84" s="202">
        <v>1.37</v>
      </c>
      <c r="AB84" s="202">
        <v>0</v>
      </c>
      <c r="AC84" s="202">
        <v>17.739999999999998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15.61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117.5</v>
      </c>
      <c r="L85" s="202">
        <v>4.6100000000000003</v>
      </c>
      <c r="M85" s="202">
        <v>2.2000000000000002</v>
      </c>
      <c r="N85" s="202">
        <v>1.8</v>
      </c>
      <c r="O85" s="202">
        <v>2.54</v>
      </c>
      <c r="P85" s="202">
        <v>0.95</v>
      </c>
      <c r="Q85" s="202">
        <v>0.22</v>
      </c>
      <c r="R85" s="202">
        <v>0.64</v>
      </c>
      <c r="S85" s="202">
        <v>0.4</v>
      </c>
      <c r="T85" s="202">
        <v>0</v>
      </c>
      <c r="U85" s="202">
        <v>2.14</v>
      </c>
      <c r="V85" s="202">
        <v>0.28000000000000003</v>
      </c>
      <c r="W85" s="202">
        <v>5.56</v>
      </c>
      <c r="X85" s="202">
        <v>2.2400000000000002</v>
      </c>
      <c r="Y85" s="202">
        <v>0</v>
      </c>
      <c r="Z85" s="202">
        <v>4.2300000000000004</v>
      </c>
      <c r="AA85" s="202">
        <v>1.37</v>
      </c>
      <c r="AB85" s="202">
        <v>0</v>
      </c>
      <c r="AC85" s="202">
        <v>17.739999999999998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15.61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85.85</v>
      </c>
      <c r="L86" s="202">
        <v>0.33</v>
      </c>
      <c r="M86" s="202">
        <v>2.2000000000000002</v>
      </c>
      <c r="N86" s="202">
        <v>1.8</v>
      </c>
      <c r="O86" s="202">
        <v>2.54</v>
      </c>
      <c r="P86" s="202">
        <v>0.95</v>
      </c>
      <c r="Q86" s="202">
        <v>0.22</v>
      </c>
      <c r="R86" s="202">
        <v>0.64</v>
      </c>
      <c r="S86" s="202">
        <v>0.4</v>
      </c>
      <c r="T86" s="202">
        <v>0</v>
      </c>
      <c r="U86" s="202">
        <v>2.14</v>
      </c>
      <c r="V86" s="202">
        <v>0.28000000000000003</v>
      </c>
      <c r="W86" s="202">
        <v>5.56</v>
      </c>
      <c r="X86" s="202">
        <v>2.2400000000000002</v>
      </c>
      <c r="Y86" s="202">
        <v>0</v>
      </c>
      <c r="Z86" s="202">
        <v>4.2300000000000004</v>
      </c>
      <c r="AA86" s="202">
        <v>1.37</v>
      </c>
      <c r="AB86" s="202">
        <v>0</v>
      </c>
      <c r="AC86" s="202">
        <v>17.739999999999998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15.61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61.71</v>
      </c>
      <c r="L87" s="202">
        <v>0.33</v>
      </c>
      <c r="M87" s="202">
        <v>2.2000000000000002</v>
      </c>
      <c r="N87" s="202">
        <v>1.8</v>
      </c>
      <c r="O87" s="202">
        <v>2.54</v>
      </c>
      <c r="P87" s="202">
        <v>0.95</v>
      </c>
      <c r="Q87" s="202">
        <v>0.21</v>
      </c>
      <c r="R87" s="202">
        <v>0.64</v>
      </c>
      <c r="S87" s="202">
        <v>0.4</v>
      </c>
      <c r="T87" s="202">
        <v>0</v>
      </c>
      <c r="U87" s="202">
        <v>2.14</v>
      </c>
      <c r="V87" s="202">
        <v>0.28000000000000003</v>
      </c>
      <c r="W87" s="202">
        <v>5.56</v>
      </c>
      <c r="X87" s="202">
        <v>2.2400000000000002</v>
      </c>
      <c r="Y87" s="202">
        <v>0</v>
      </c>
      <c r="Z87" s="202">
        <v>4.2300000000000004</v>
      </c>
      <c r="AA87" s="202">
        <v>1.37</v>
      </c>
      <c r="AB87" s="202">
        <v>0</v>
      </c>
      <c r="AC87" s="202">
        <v>17.739999999999998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15.61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37.57</v>
      </c>
      <c r="L88" s="202">
        <v>0.33</v>
      </c>
      <c r="M88" s="202">
        <v>2.2000000000000002</v>
      </c>
      <c r="N88" s="202">
        <v>1.8</v>
      </c>
      <c r="O88" s="202">
        <v>2.54</v>
      </c>
      <c r="P88" s="202">
        <v>0.95</v>
      </c>
      <c r="Q88" s="202">
        <v>0.21</v>
      </c>
      <c r="R88" s="202">
        <v>0.64</v>
      </c>
      <c r="S88" s="202">
        <v>0.4</v>
      </c>
      <c r="T88" s="202">
        <v>0</v>
      </c>
      <c r="U88" s="202">
        <v>2.14</v>
      </c>
      <c r="V88" s="202">
        <v>0.28000000000000003</v>
      </c>
      <c r="W88" s="202">
        <v>5.56</v>
      </c>
      <c r="X88" s="202">
        <v>2.2400000000000002</v>
      </c>
      <c r="Y88" s="202">
        <v>0</v>
      </c>
      <c r="Z88" s="202">
        <v>4.2300000000000004</v>
      </c>
      <c r="AA88" s="202">
        <v>1.37</v>
      </c>
      <c r="AB88" s="202">
        <v>0</v>
      </c>
      <c r="AC88" s="202">
        <v>17.739999999999998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15.61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13.44</v>
      </c>
      <c r="L89" s="202">
        <v>0.33</v>
      </c>
      <c r="M89" s="202">
        <v>2.2000000000000002</v>
      </c>
      <c r="N89" s="202">
        <v>1.8</v>
      </c>
      <c r="O89" s="202">
        <v>2.54</v>
      </c>
      <c r="P89" s="202">
        <v>0.95</v>
      </c>
      <c r="Q89" s="202">
        <v>0.22</v>
      </c>
      <c r="R89" s="202">
        <v>0.64</v>
      </c>
      <c r="S89" s="202">
        <v>0.4</v>
      </c>
      <c r="T89" s="202">
        <v>0</v>
      </c>
      <c r="U89" s="202">
        <v>2.14</v>
      </c>
      <c r="V89" s="202">
        <v>0.28000000000000003</v>
      </c>
      <c r="W89" s="202">
        <v>5.56</v>
      </c>
      <c r="X89" s="202">
        <v>2.2400000000000002</v>
      </c>
      <c r="Y89" s="202">
        <v>0</v>
      </c>
      <c r="Z89" s="202">
        <v>4.2300000000000004</v>
      </c>
      <c r="AA89" s="202">
        <v>1.37</v>
      </c>
      <c r="AB89" s="202">
        <v>0</v>
      </c>
      <c r="AC89" s="202">
        <v>17.739999999999998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15.61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8.7899999999999991</v>
      </c>
      <c r="L90" s="202">
        <v>0.33</v>
      </c>
      <c r="M90" s="202">
        <v>2.2000000000000002</v>
      </c>
      <c r="N90" s="202">
        <v>1.8</v>
      </c>
      <c r="O90" s="202">
        <v>2.54</v>
      </c>
      <c r="P90" s="202">
        <v>0.95</v>
      </c>
      <c r="Q90" s="202">
        <v>0.22</v>
      </c>
      <c r="R90" s="202">
        <v>0.64</v>
      </c>
      <c r="S90" s="202">
        <v>0.4</v>
      </c>
      <c r="T90" s="202">
        <v>0</v>
      </c>
      <c r="U90" s="202">
        <v>2.14</v>
      </c>
      <c r="V90" s="202">
        <v>0.28000000000000003</v>
      </c>
      <c r="W90" s="202">
        <v>5.56</v>
      </c>
      <c r="X90" s="202">
        <v>2.2400000000000002</v>
      </c>
      <c r="Y90" s="202">
        <v>0</v>
      </c>
      <c r="Z90" s="202">
        <v>4.2300000000000004</v>
      </c>
      <c r="AA90" s="202">
        <v>1.37</v>
      </c>
      <c r="AB90" s="202">
        <v>0</v>
      </c>
      <c r="AC90" s="202">
        <v>17.739999999999998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15.61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8.7899999999999991</v>
      </c>
      <c r="L91" s="202">
        <v>0.33</v>
      </c>
      <c r="M91" s="202">
        <v>2.2000000000000002</v>
      </c>
      <c r="N91" s="202">
        <v>1.8</v>
      </c>
      <c r="O91" s="202">
        <v>2.54</v>
      </c>
      <c r="P91" s="202">
        <v>0.95</v>
      </c>
      <c r="Q91" s="202">
        <v>0.22</v>
      </c>
      <c r="R91" s="202">
        <v>0.64</v>
      </c>
      <c r="S91" s="202">
        <v>0.4</v>
      </c>
      <c r="T91" s="202">
        <v>0</v>
      </c>
      <c r="U91" s="202">
        <v>2.14</v>
      </c>
      <c r="V91" s="202">
        <v>0.28000000000000003</v>
      </c>
      <c r="W91" s="202">
        <v>5.56</v>
      </c>
      <c r="X91" s="202">
        <v>2.2400000000000002</v>
      </c>
      <c r="Y91" s="202">
        <v>0</v>
      </c>
      <c r="Z91" s="202">
        <v>4.2300000000000004</v>
      </c>
      <c r="AA91" s="202">
        <v>1.37</v>
      </c>
      <c r="AB91" s="202">
        <v>0</v>
      </c>
      <c r="AC91" s="202">
        <v>17.739999999999998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15.61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8.7899999999999991</v>
      </c>
      <c r="L92" s="202">
        <v>0.33</v>
      </c>
      <c r="M92" s="202">
        <v>2.2000000000000002</v>
      </c>
      <c r="N92" s="202">
        <v>1.8</v>
      </c>
      <c r="O92" s="202">
        <v>2.54</v>
      </c>
      <c r="P92" s="202">
        <v>0.95</v>
      </c>
      <c r="Q92" s="202">
        <v>0.22</v>
      </c>
      <c r="R92" s="202">
        <v>0.64</v>
      </c>
      <c r="S92" s="202">
        <v>0.4</v>
      </c>
      <c r="T92" s="202">
        <v>0</v>
      </c>
      <c r="U92" s="202">
        <v>2.14</v>
      </c>
      <c r="V92" s="202">
        <v>0.28000000000000003</v>
      </c>
      <c r="W92" s="202">
        <v>5.56</v>
      </c>
      <c r="X92" s="202">
        <v>2.2400000000000002</v>
      </c>
      <c r="Y92" s="202">
        <v>0</v>
      </c>
      <c r="Z92" s="202">
        <v>4.2300000000000004</v>
      </c>
      <c r="AA92" s="202">
        <v>1.37</v>
      </c>
      <c r="AB92" s="202">
        <v>0</v>
      </c>
      <c r="AC92" s="202">
        <v>17.739999999999998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15.61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8.7899999999999991</v>
      </c>
      <c r="L93" s="202">
        <v>0.33</v>
      </c>
      <c r="M93" s="202">
        <v>2.2000000000000002</v>
      </c>
      <c r="N93" s="202">
        <v>1.8</v>
      </c>
      <c r="O93" s="202">
        <v>2.54</v>
      </c>
      <c r="P93" s="202">
        <v>0.95</v>
      </c>
      <c r="Q93" s="202">
        <v>0.22</v>
      </c>
      <c r="R93" s="202">
        <v>0.64</v>
      </c>
      <c r="S93" s="202">
        <v>0.4</v>
      </c>
      <c r="T93" s="202">
        <v>0</v>
      </c>
      <c r="U93" s="202">
        <v>2.14</v>
      </c>
      <c r="V93" s="202">
        <v>0.28000000000000003</v>
      </c>
      <c r="W93" s="202">
        <v>5.56</v>
      </c>
      <c r="X93" s="202">
        <v>2.2400000000000002</v>
      </c>
      <c r="Y93" s="202">
        <v>0</v>
      </c>
      <c r="Z93" s="202">
        <v>4.2300000000000004</v>
      </c>
      <c r="AA93" s="202">
        <v>1.37</v>
      </c>
      <c r="AB93" s="202">
        <v>0</v>
      </c>
      <c r="AC93" s="202">
        <v>17.739999999999998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15.61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8.7899999999999991</v>
      </c>
      <c r="L94" s="202">
        <v>0.33</v>
      </c>
      <c r="M94" s="202">
        <v>2.2000000000000002</v>
      </c>
      <c r="N94" s="202">
        <v>1.8</v>
      </c>
      <c r="O94" s="202">
        <v>2.54</v>
      </c>
      <c r="P94" s="202">
        <v>0.92</v>
      </c>
      <c r="Q94" s="202">
        <v>0.22</v>
      </c>
      <c r="R94" s="202">
        <v>0.64</v>
      </c>
      <c r="S94" s="202">
        <v>0.4</v>
      </c>
      <c r="T94" s="202">
        <v>0</v>
      </c>
      <c r="U94" s="202">
        <v>2.14</v>
      </c>
      <c r="V94" s="202">
        <v>0.28000000000000003</v>
      </c>
      <c r="W94" s="202">
        <v>5.56</v>
      </c>
      <c r="X94" s="202">
        <v>2.2400000000000002</v>
      </c>
      <c r="Y94" s="202">
        <v>0</v>
      </c>
      <c r="Z94" s="202">
        <v>4.2300000000000004</v>
      </c>
      <c r="AA94" s="202">
        <v>1.37</v>
      </c>
      <c r="AB94" s="202">
        <v>0</v>
      </c>
      <c r="AC94" s="202">
        <v>17.739999999999998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15.61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8.7899999999999991</v>
      </c>
      <c r="L95" s="202">
        <v>0.33</v>
      </c>
      <c r="M95" s="202">
        <v>2.2000000000000002</v>
      </c>
      <c r="N95" s="202">
        <v>1.8</v>
      </c>
      <c r="O95" s="202">
        <v>2.54</v>
      </c>
      <c r="P95" s="202">
        <v>0.89</v>
      </c>
      <c r="Q95" s="202">
        <v>0.22</v>
      </c>
      <c r="R95" s="202">
        <v>0.64</v>
      </c>
      <c r="S95" s="202">
        <v>0.4</v>
      </c>
      <c r="T95" s="202">
        <v>0</v>
      </c>
      <c r="U95" s="202">
        <v>2.14</v>
      </c>
      <c r="V95" s="202">
        <v>0.28000000000000003</v>
      </c>
      <c r="W95" s="202">
        <v>5.56</v>
      </c>
      <c r="X95" s="202">
        <v>2.2400000000000002</v>
      </c>
      <c r="Y95" s="202">
        <v>0</v>
      </c>
      <c r="Z95" s="202">
        <v>4.2300000000000004</v>
      </c>
      <c r="AA95" s="202">
        <v>1.37</v>
      </c>
      <c r="AB95" s="202">
        <v>0</v>
      </c>
      <c r="AC95" s="202">
        <v>17.739999999999998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15.61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8.7899999999999991</v>
      </c>
      <c r="L96" s="202">
        <v>0.33</v>
      </c>
      <c r="M96" s="202">
        <v>2.2000000000000002</v>
      </c>
      <c r="N96" s="202">
        <v>1.8</v>
      </c>
      <c r="O96" s="202">
        <v>2.54</v>
      </c>
      <c r="P96" s="202">
        <v>0.86</v>
      </c>
      <c r="Q96" s="202">
        <v>0.22</v>
      </c>
      <c r="R96" s="202">
        <v>0.64</v>
      </c>
      <c r="S96" s="202">
        <v>0.4</v>
      </c>
      <c r="T96" s="202">
        <v>0</v>
      </c>
      <c r="U96" s="202">
        <v>2.14</v>
      </c>
      <c r="V96" s="202">
        <v>0.28000000000000003</v>
      </c>
      <c r="W96" s="202">
        <v>5.56</v>
      </c>
      <c r="X96" s="202">
        <v>2.2400000000000002</v>
      </c>
      <c r="Y96" s="202">
        <v>0</v>
      </c>
      <c r="Z96" s="202">
        <v>4.2300000000000004</v>
      </c>
      <c r="AA96" s="202">
        <v>1.37</v>
      </c>
      <c r="AB96" s="202">
        <v>0</v>
      </c>
      <c r="AC96" s="202">
        <v>17.739999999999998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15.61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8.7899999999999991</v>
      </c>
      <c r="L97" s="202">
        <v>0.33</v>
      </c>
      <c r="M97" s="202">
        <v>2.2000000000000002</v>
      </c>
      <c r="N97" s="202">
        <v>1.8</v>
      </c>
      <c r="O97" s="202">
        <v>2.54</v>
      </c>
      <c r="P97" s="202">
        <v>0.82</v>
      </c>
      <c r="Q97" s="202">
        <v>0.22</v>
      </c>
      <c r="R97" s="202">
        <v>0.64</v>
      </c>
      <c r="S97" s="202">
        <v>0.4</v>
      </c>
      <c r="T97" s="202">
        <v>0</v>
      </c>
      <c r="U97" s="202">
        <v>2.14</v>
      </c>
      <c r="V97" s="202">
        <v>0.28000000000000003</v>
      </c>
      <c r="W97" s="202">
        <v>5.56</v>
      </c>
      <c r="X97" s="202">
        <v>2.2400000000000002</v>
      </c>
      <c r="Y97" s="202">
        <v>0</v>
      </c>
      <c r="Z97" s="202">
        <v>4.2300000000000004</v>
      </c>
      <c r="AA97" s="202">
        <v>1.37</v>
      </c>
      <c r="AB97" s="202">
        <v>0</v>
      </c>
      <c r="AC97" s="202">
        <v>17.739999999999998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15.61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8.7899999999999991</v>
      </c>
      <c r="L98" s="202">
        <v>0.33</v>
      </c>
      <c r="M98" s="202">
        <v>2.2000000000000002</v>
      </c>
      <c r="N98" s="202">
        <v>1.8</v>
      </c>
      <c r="O98" s="202">
        <v>2.54</v>
      </c>
      <c r="P98" s="202">
        <v>0.78</v>
      </c>
      <c r="Q98" s="202">
        <v>0.22</v>
      </c>
      <c r="R98" s="202">
        <v>0.64</v>
      </c>
      <c r="S98" s="202">
        <v>0.4</v>
      </c>
      <c r="T98" s="202">
        <v>0</v>
      </c>
      <c r="U98" s="202">
        <v>2.14</v>
      </c>
      <c r="V98" s="202">
        <v>0.28000000000000003</v>
      </c>
      <c r="W98" s="202">
        <v>5.56</v>
      </c>
      <c r="X98" s="202">
        <v>2.2400000000000002</v>
      </c>
      <c r="Y98" s="202">
        <v>0</v>
      </c>
      <c r="Z98" s="202">
        <v>4.2300000000000004</v>
      </c>
      <c r="AA98" s="202">
        <v>1.37</v>
      </c>
      <c r="AB98" s="202">
        <v>0</v>
      </c>
      <c r="AC98" s="202">
        <v>17.739999999999998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15.61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0.73943999999999888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2.2216250000000031</v>
      </c>
      <c r="L99">
        <f t="shared" si="0"/>
        <v>6.4329999999999984E-2</v>
      </c>
      <c r="M99">
        <f t="shared" si="0"/>
        <v>9.4864999999999908E-2</v>
      </c>
      <c r="N99">
        <f t="shared" si="0"/>
        <v>8.2530000000000089E-2</v>
      </c>
      <c r="O99">
        <f t="shared" si="0"/>
        <v>6.0959999999999945E-2</v>
      </c>
      <c r="P99">
        <f t="shared" si="0"/>
        <v>4.1279999999999928E-2</v>
      </c>
      <c r="Q99">
        <f t="shared" si="0"/>
        <v>3.3904999999999991E-2</v>
      </c>
      <c r="R99">
        <f t="shared" si="0"/>
        <v>7.1324999999999902E-2</v>
      </c>
      <c r="S99">
        <f t="shared" si="0"/>
        <v>4.4860000000000053E-2</v>
      </c>
      <c r="T99">
        <f t="shared" si="0"/>
        <v>0</v>
      </c>
      <c r="U99">
        <f t="shared" si="0"/>
        <v>5.1359999999999878E-2</v>
      </c>
      <c r="V99">
        <f t="shared" si="0"/>
        <v>1.7215000000000008E-2</v>
      </c>
      <c r="W99">
        <f t="shared" si="0"/>
        <v>7.2742500000000002E-2</v>
      </c>
      <c r="X99">
        <f t="shared" si="0"/>
        <v>0.1382175000000001</v>
      </c>
      <c r="Y99">
        <f t="shared" si="0"/>
        <v>0</v>
      </c>
      <c r="Z99">
        <f t="shared" si="0"/>
        <v>0.93899750000000048</v>
      </c>
      <c r="AA99">
        <f t="shared" si="0"/>
        <v>8.3912500000000043E-2</v>
      </c>
      <c r="AB99">
        <f t="shared" si="0"/>
        <v>0</v>
      </c>
      <c r="AC99">
        <f t="shared" si="0"/>
        <v>0.4411449999999999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0.37463999999999942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7.4427600000000034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45599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3.254</v>
      </c>
      <c r="C3" s="103">
        <f>'IDT-1 Calculation'!DG3</f>
        <v>-6</v>
      </c>
      <c r="D3" s="103">
        <f>'IDT-1 Calculation'!DH3</f>
        <v>0</v>
      </c>
      <c r="E3" s="103">
        <f>'IDT-1 Calculation'!DI3</f>
        <v>0</v>
      </c>
      <c r="F3" s="103">
        <f>'IDT-1 Calculation'!DJ3</f>
        <v>2.746</v>
      </c>
      <c r="G3" s="104">
        <f>SUM(B3:F3)</f>
        <v>0</v>
      </c>
    </row>
    <row r="4" spans="1:7">
      <c r="A4" s="99" t="s">
        <v>46</v>
      </c>
      <c r="B4" s="95">
        <f>'IDT-1 Calculation'!DF4</f>
        <v>14.1</v>
      </c>
      <c r="C4" s="95">
        <f>'IDT-1 Calculation'!DG4</f>
        <v>-26</v>
      </c>
      <c r="D4" s="95">
        <f>'IDT-1 Calculation'!DH4</f>
        <v>0</v>
      </c>
      <c r="E4" s="95">
        <f>'IDT-1 Calculation'!DI4</f>
        <v>0</v>
      </c>
      <c r="F4" s="95">
        <f>'IDT-1 Calculation'!DJ4</f>
        <v>11.9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8.6769999999999996</v>
      </c>
      <c r="C5" s="95">
        <f>'IDT-1 Calculation'!DG5</f>
        <v>-16</v>
      </c>
      <c r="D5" s="95">
        <f>'IDT-1 Calculation'!DH5</f>
        <v>0</v>
      </c>
      <c r="E5" s="95">
        <f>'IDT-1 Calculation'!DI5</f>
        <v>0</v>
      </c>
      <c r="F5" s="95">
        <f>'IDT-1 Calculation'!DJ5</f>
        <v>7.3230000000000004</v>
      </c>
      <c r="G5" s="100">
        <f t="shared" si="0"/>
        <v>0</v>
      </c>
    </row>
    <row r="6" spans="1:7">
      <c r="A6" s="99" t="s">
        <v>48</v>
      </c>
      <c r="B6" s="95">
        <f>'IDT-1 Calculation'!DF6</f>
        <v>2.7120000000000002</v>
      </c>
      <c r="C6" s="95">
        <f>'IDT-1 Calculation'!DG6</f>
        <v>-5</v>
      </c>
      <c r="D6" s="95">
        <f>'IDT-1 Calculation'!DH6</f>
        <v>0</v>
      </c>
      <c r="E6" s="95">
        <f>'IDT-1 Calculation'!DI6</f>
        <v>0</v>
      </c>
      <c r="F6" s="95">
        <f>'IDT-1 Calculation'!DJ6</f>
        <v>2.2879999999999998</v>
      </c>
      <c r="G6" s="100">
        <f t="shared" si="0"/>
        <v>0</v>
      </c>
    </row>
    <row r="7" spans="1:7">
      <c r="A7" s="99" t="s">
        <v>49</v>
      </c>
      <c r="B7" s="95">
        <f>'IDT-1 Calculation'!DF7</f>
        <v>8.1349999999999998</v>
      </c>
      <c r="C7" s="95">
        <f>'IDT-1 Calculation'!DG7</f>
        <v>-15</v>
      </c>
      <c r="D7" s="95">
        <f>'IDT-1 Calculation'!DH7</f>
        <v>0</v>
      </c>
      <c r="E7" s="95">
        <f>'IDT-1 Calculation'!DI7</f>
        <v>0</v>
      </c>
      <c r="F7" s="95">
        <f>'IDT-1 Calculation'!DJ7</f>
        <v>6.8650000000000002</v>
      </c>
      <c r="G7" s="100">
        <f t="shared" si="0"/>
        <v>0</v>
      </c>
    </row>
    <row r="8" spans="1:7">
      <c r="A8" s="99" t="s">
        <v>50</v>
      </c>
      <c r="B8" s="95">
        <f>'IDT-1 Calculation'!DF8</f>
        <v>5.423</v>
      </c>
      <c r="C8" s="95">
        <f>'IDT-1 Calculation'!DG8</f>
        <v>-10</v>
      </c>
      <c r="D8" s="95">
        <f>'IDT-1 Calculation'!DH8</f>
        <v>0</v>
      </c>
      <c r="E8" s="95">
        <f>'IDT-1 Calculation'!DI8</f>
        <v>0</v>
      </c>
      <c r="F8" s="95">
        <f>'IDT-1 Calculation'!DJ8</f>
        <v>4.577</v>
      </c>
      <c r="G8" s="100">
        <f t="shared" si="0"/>
        <v>0</v>
      </c>
    </row>
    <row r="9" spans="1:7">
      <c r="A9" s="99" t="s">
        <v>51</v>
      </c>
      <c r="B9" s="95">
        <f>'IDT-1 Calculation'!DF9</f>
        <v>8.1349999999999998</v>
      </c>
      <c r="C9" s="95">
        <f>'IDT-1 Calculation'!DG9</f>
        <v>-15</v>
      </c>
      <c r="D9" s="95">
        <f>'IDT-1 Calculation'!DH9</f>
        <v>0</v>
      </c>
      <c r="E9" s="95">
        <f>'IDT-1 Calculation'!DI9</f>
        <v>0</v>
      </c>
      <c r="F9" s="95">
        <f>'IDT-1 Calculation'!DJ9</f>
        <v>6.8650000000000002</v>
      </c>
      <c r="G9" s="100">
        <f t="shared" si="0"/>
        <v>0</v>
      </c>
    </row>
    <row r="10" spans="1:7">
      <c r="A10" s="99" t="s">
        <v>52</v>
      </c>
      <c r="B10" s="95">
        <f>'IDT-1 Calculation'!DF10</f>
        <v>13.558</v>
      </c>
      <c r="C10" s="95">
        <f>'IDT-1 Calculation'!DG10</f>
        <v>-25</v>
      </c>
      <c r="D10" s="95">
        <f>'IDT-1 Calculation'!DH10</f>
        <v>0</v>
      </c>
      <c r="E10" s="95">
        <f>'IDT-1 Calculation'!DI10</f>
        <v>0</v>
      </c>
      <c r="F10" s="95">
        <f>'IDT-1 Calculation'!DJ10</f>
        <v>11.442</v>
      </c>
      <c r="G10" s="100">
        <f t="shared" si="0"/>
        <v>0</v>
      </c>
    </row>
    <row r="11" spans="1:7">
      <c r="A11" s="99" t="s">
        <v>53</v>
      </c>
      <c r="B11" s="95">
        <f>'IDT-1 Calculation'!DF11</f>
        <v>13.558</v>
      </c>
      <c r="C11" s="95">
        <f>'IDT-1 Calculation'!DG11</f>
        <v>-25</v>
      </c>
      <c r="D11" s="95">
        <f>'IDT-1 Calculation'!DH11</f>
        <v>0</v>
      </c>
      <c r="E11" s="95">
        <f>'IDT-1 Calculation'!DI11</f>
        <v>0</v>
      </c>
      <c r="F11" s="95">
        <f>'IDT-1 Calculation'!DJ11</f>
        <v>11.442</v>
      </c>
      <c r="G11" s="100">
        <f t="shared" si="0"/>
        <v>0</v>
      </c>
    </row>
    <row r="12" spans="1:7">
      <c r="A12" s="99" t="s">
        <v>54</v>
      </c>
      <c r="B12" s="95">
        <f>'IDT-1 Calculation'!DF12</f>
        <v>18.981000000000002</v>
      </c>
      <c r="C12" s="95">
        <f>'IDT-1 Calculation'!DG12</f>
        <v>-35</v>
      </c>
      <c r="D12" s="95">
        <f>'IDT-1 Calculation'!DH12</f>
        <v>0</v>
      </c>
      <c r="E12" s="95">
        <f>'IDT-1 Calculation'!DI12</f>
        <v>0</v>
      </c>
      <c r="F12" s="95">
        <f>'IDT-1 Calculation'!DJ12</f>
        <v>16.018999999999998</v>
      </c>
      <c r="G12" s="100">
        <f t="shared" si="0"/>
        <v>0</v>
      </c>
    </row>
    <row r="13" spans="1:7">
      <c r="A13" s="99" t="s">
        <v>55</v>
      </c>
      <c r="B13" s="95">
        <f>'IDT-1 Calculation'!DF13</f>
        <v>26.393000000000001</v>
      </c>
      <c r="C13" s="95">
        <f>'IDT-1 Calculation'!DG13</f>
        <v>-45</v>
      </c>
      <c r="D13" s="95">
        <f>'IDT-1 Calculation'!DH13</f>
        <v>0</v>
      </c>
      <c r="E13" s="95">
        <f>'IDT-1 Calculation'!DI13</f>
        <v>0</v>
      </c>
      <c r="F13" s="95">
        <f>'IDT-1 Calculation'!DJ13</f>
        <v>18.606999999999999</v>
      </c>
      <c r="G13" s="100">
        <f t="shared" si="0"/>
        <v>0</v>
      </c>
    </row>
    <row r="14" spans="1:7">
      <c r="A14" s="99" t="s">
        <v>56</v>
      </c>
      <c r="B14" s="95">
        <f>'IDT-1 Calculation'!DF14</f>
        <v>38.393999999999998</v>
      </c>
      <c r="C14" s="95">
        <f>'IDT-1 Calculation'!DG14</f>
        <v>-50</v>
      </c>
      <c r="D14" s="95">
        <f>'IDT-1 Calculation'!DH14</f>
        <v>0</v>
      </c>
      <c r="E14" s="95">
        <f>'IDT-1 Calculation'!DI14</f>
        <v>0</v>
      </c>
      <c r="F14" s="95">
        <f>'IDT-1 Calculation'!DJ14</f>
        <v>11.606</v>
      </c>
      <c r="G14" s="100">
        <f t="shared" si="0"/>
        <v>0</v>
      </c>
    </row>
    <row r="15" spans="1:7">
      <c r="A15" s="99" t="s">
        <v>57</v>
      </c>
      <c r="B15" s="95">
        <f>'IDT-1 Calculation'!DF15</f>
        <v>53.694000000000003</v>
      </c>
      <c r="C15" s="95">
        <f>'IDT-1 Calculation'!DG15</f>
        <v>-60</v>
      </c>
      <c r="D15" s="95">
        <f>'IDT-1 Calculation'!DH15</f>
        <v>0</v>
      </c>
      <c r="E15" s="95">
        <f>'IDT-1 Calculation'!DI15</f>
        <v>0</v>
      </c>
      <c r="F15" s="95">
        <f>'IDT-1 Calculation'!DJ15</f>
        <v>6.306</v>
      </c>
      <c r="G15" s="100">
        <f t="shared" si="0"/>
        <v>0</v>
      </c>
    </row>
    <row r="16" spans="1:7">
      <c r="A16" s="99" t="s">
        <v>58</v>
      </c>
      <c r="B16" s="95">
        <f>'IDT-1 Calculation'!DF16</f>
        <v>62.393000000000001</v>
      </c>
      <c r="C16" s="95">
        <f>'IDT-1 Calculation'!DG16</f>
        <v>-65</v>
      </c>
      <c r="D16" s="95">
        <f>'IDT-1 Calculation'!DH16</f>
        <v>0</v>
      </c>
      <c r="E16" s="95">
        <f>'IDT-1 Calculation'!DI16</f>
        <v>0</v>
      </c>
      <c r="F16" s="95">
        <f>'IDT-1 Calculation'!DJ16</f>
        <v>2.6070000000000002</v>
      </c>
      <c r="G16" s="100">
        <f t="shared" si="0"/>
        <v>0</v>
      </c>
    </row>
    <row r="17" spans="1:7">
      <c r="A17" s="99" t="s">
        <v>59</v>
      </c>
      <c r="B17" s="95">
        <f>'IDT-1 Calculation'!DF17</f>
        <v>65</v>
      </c>
      <c r="C17" s="95">
        <f>'IDT-1 Calculation'!DG17</f>
        <v>-65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70</v>
      </c>
      <c r="C18" s="95">
        <f>'IDT-1 Calculation'!DG18</f>
        <v>-70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75</v>
      </c>
      <c r="C19" s="95">
        <f>'IDT-1 Calculation'!DG19</f>
        <v>-75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80</v>
      </c>
      <c r="C20" s="95">
        <f>'IDT-1 Calculation'!DG20</f>
        <v>-80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100</v>
      </c>
      <c r="C21" s="95">
        <f>'IDT-1 Calculation'!DG21</f>
        <v>-100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110</v>
      </c>
      <c r="C22" s="95">
        <f>'IDT-1 Calculation'!DG22</f>
        <v>-110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110</v>
      </c>
      <c r="C23" s="95">
        <f>'IDT-1 Calculation'!DG23</f>
        <v>-110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115</v>
      </c>
      <c r="C24" s="95">
        <f>'IDT-1 Calculation'!DG24</f>
        <v>-115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95</v>
      </c>
      <c r="C25" s="95">
        <f>'IDT-1 Calculation'!DG25</f>
        <v>-95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105</v>
      </c>
      <c r="C26" s="95">
        <f>'IDT-1 Calculation'!DG26</f>
        <v>-105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29</v>
      </c>
      <c r="C68" s="95">
        <f>'IDT-1 Calculation'!DG68</f>
        <v>-29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76</v>
      </c>
      <c r="C69" s="95">
        <f>'IDT-1 Calculation'!DG69</f>
        <v>-76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95</v>
      </c>
      <c r="C70" s="95">
        <f>'IDT-1 Calculation'!DG70</f>
        <v>-95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135</v>
      </c>
      <c r="C71" s="95">
        <f>'IDT-1 Calculation'!DG71</f>
        <v>-135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161</v>
      </c>
      <c r="C72" s="95">
        <f>'IDT-1 Calculation'!DG72</f>
        <v>-68.161000000000001</v>
      </c>
      <c r="D72" s="95">
        <f>'IDT-1 Calculation'!DH72</f>
        <v>0</v>
      </c>
      <c r="E72" s="95">
        <f>'IDT-1 Calculation'!DI72</f>
        <v>0</v>
      </c>
      <c r="F72" s="95">
        <f>'IDT-1 Calculation'!DJ72</f>
        <v>-92.838999999999999</v>
      </c>
      <c r="G72" s="100">
        <f t="shared" si="1"/>
        <v>0</v>
      </c>
    </row>
    <row r="73" spans="1:7">
      <c r="A73" s="99" t="s">
        <v>115</v>
      </c>
      <c r="B73" s="95">
        <f>'IDT-1 Calculation'!DF73</f>
        <v>231</v>
      </c>
      <c r="C73" s="95">
        <f>'IDT-1 Calculation'!DG73</f>
        <v>-112.08</v>
      </c>
      <c r="D73" s="95">
        <f>'IDT-1 Calculation'!DH73</f>
        <v>0</v>
      </c>
      <c r="E73" s="95">
        <f>'IDT-1 Calculation'!DI73</f>
        <v>0</v>
      </c>
      <c r="F73" s="95">
        <f>'IDT-1 Calculation'!DJ73</f>
        <v>-118.92</v>
      </c>
      <c r="G73" s="100">
        <f t="shared" si="1"/>
        <v>0</v>
      </c>
    </row>
    <row r="74" spans="1:7">
      <c r="A74" s="99" t="s">
        <v>116</v>
      </c>
      <c r="B74" s="95">
        <f>'IDT-1 Calculation'!DF74</f>
        <v>218.21800000000002</v>
      </c>
      <c r="C74" s="95">
        <f>'IDT-1 Calculation'!DG74</f>
        <v>-128</v>
      </c>
      <c r="D74" s="95">
        <f>'IDT-1 Calculation'!DH74</f>
        <v>0</v>
      </c>
      <c r="E74" s="95">
        <f>'IDT-1 Calculation'!DI74</f>
        <v>0</v>
      </c>
      <c r="F74" s="95">
        <f>'IDT-1 Calculation'!DJ74</f>
        <v>-90.218000000000004</v>
      </c>
      <c r="G74" s="100">
        <f t="shared" si="1"/>
        <v>0</v>
      </c>
    </row>
    <row r="75" spans="1:7">
      <c r="A75" s="99" t="s">
        <v>117</v>
      </c>
      <c r="B75" s="95">
        <f>'IDT-1 Calculation'!DF75</f>
        <v>56.439</v>
      </c>
      <c r="C75" s="95">
        <f>'IDT-1 Calculation'!DG75</f>
        <v>-3</v>
      </c>
      <c r="D75" s="95">
        <f>'IDT-1 Calculation'!DH75</f>
        <v>0</v>
      </c>
      <c r="E75" s="95">
        <f>'IDT-1 Calculation'!DI75</f>
        <v>0</v>
      </c>
      <c r="F75" s="95">
        <f>'IDT-1 Calculation'!DJ75</f>
        <v>-53.439</v>
      </c>
      <c r="G75" s="100">
        <f t="shared" si="1"/>
        <v>0</v>
      </c>
    </row>
    <row r="76" spans="1:7">
      <c r="A76" s="99" t="s">
        <v>118</v>
      </c>
      <c r="B76" s="95">
        <f>'IDT-1 Calculation'!DF76</f>
        <v>139.786</v>
      </c>
      <c r="C76" s="95">
        <f>'IDT-1 Calculation'!DG76</f>
        <v>-55</v>
      </c>
      <c r="D76" s="95">
        <f>'IDT-1 Calculation'!DH76</f>
        <v>0</v>
      </c>
      <c r="E76" s="95">
        <f>'IDT-1 Calculation'!DI76</f>
        <v>0</v>
      </c>
      <c r="F76" s="95">
        <f>'IDT-1 Calculation'!DJ76</f>
        <v>-84.786000000000001</v>
      </c>
      <c r="G76" s="100">
        <f t="shared" si="1"/>
        <v>0</v>
      </c>
    </row>
    <row r="77" spans="1:7">
      <c r="A77" s="99" t="s">
        <v>119</v>
      </c>
      <c r="B77" s="95">
        <f>'IDT-1 Calculation'!DF77</f>
        <v>155.33600000000001</v>
      </c>
      <c r="C77" s="95">
        <f>'IDT-1 Calculation'!DG77</f>
        <v>-55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-100.336</v>
      </c>
      <c r="G77" s="100">
        <f t="shared" si="1"/>
        <v>0</v>
      </c>
    </row>
    <row r="78" spans="1:7">
      <c r="A78" s="99" t="s">
        <v>120</v>
      </c>
      <c r="B78" s="95">
        <f>'IDT-1 Calculation'!DF78</f>
        <v>116.346</v>
      </c>
      <c r="C78" s="95">
        <f>'IDT-1 Calculation'!DG78</f>
        <v>-48</v>
      </c>
      <c r="D78" s="95">
        <f>'IDT-1 Calculation'!DH78</f>
        <v>0</v>
      </c>
      <c r="E78" s="95">
        <f>'IDT-1 Calculation'!DI78</f>
        <v>0</v>
      </c>
      <c r="F78" s="95">
        <f>'IDT-1 Calculation'!DJ78</f>
        <v>-68.346000000000004</v>
      </c>
      <c r="G78" s="100">
        <f t="shared" si="1"/>
        <v>0</v>
      </c>
    </row>
    <row r="79" spans="1:7">
      <c r="A79" s="99" t="s">
        <v>121</v>
      </c>
      <c r="B79" s="95">
        <f>'IDT-1 Calculation'!DF79</f>
        <v>132.61799999999999</v>
      </c>
      <c r="C79" s="95">
        <f>'IDT-1 Calculation'!DG79</f>
        <v>-55</v>
      </c>
      <c r="D79" s="95">
        <f>'IDT-1 Calculation'!DH79</f>
        <v>0</v>
      </c>
      <c r="E79" s="95">
        <f>'IDT-1 Calculation'!DI79</f>
        <v>0</v>
      </c>
      <c r="F79" s="95">
        <f>'IDT-1 Calculation'!DJ79</f>
        <v>-77.617999999999995</v>
      </c>
      <c r="G79" s="100">
        <f t="shared" si="1"/>
        <v>0</v>
      </c>
    </row>
    <row r="80" spans="1:7">
      <c r="A80" s="99" t="s">
        <v>122</v>
      </c>
      <c r="B80" s="95">
        <f>'IDT-1 Calculation'!DF80</f>
        <v>139.774</v>
      </c>
      <c r="C80" s="95">
        <f>'IDT-1 Calculation'!DG80</f>
        <v>-50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-89.774000000000001</v>
      </c>
      <c r="G80" s="100">
        <f t="shared" si="1"/>
        <v>0</v>
      </c>
    </row>
    <row r="81" spans="1:7">
      <c r="A81" s="99" t="s">
        <v>123</v>
      </c>
      <c r="B81" s="95">
        <f>'IDT-1 Calculation'!DF81</f>
        <v>39.984999999999999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-39.984999999999999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25.391999999999999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-25.391999999999999</v>
      </c>
      <c r="G82" s="100">
        <f t="shared" si="1"/>
        <v>0</v>
      </c>
    </row>
    <row r="83" spans="1:7">
      <c r="A83" s="99" t="s">
        <v>125</v>
      </c>
      <c r="B83" s="95">
        <f>'IDT-1 Calculation'!DF83</f>
        <v>17.024999999999999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-17.024999999999999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11.03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-11.03</v>
      </c>
      <c r="G84" s="100">
        <f t="shared" si="1"/>
        <v>0</v>
      </c>
    </row>
    <row r="85" spans="1:7">
      <c r="A85" s="99" t="s">
        <v>127</v>
      </c>
      <c r="B85" s="95">
        <f>'IDT-1 Calculation'!DF85</f>
        <v>13.12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-13.12</v>
      </c>
      <c r="G85" s="100">
        <f t="shared" si="1"/>
        <v>0</v>
      </c>
    </row>
    <row r="86" spans="1:7">
      <c r="A86" s="99" t="s">
        <v>128</v>
      </c>
      <c r="B86" s="95">
        <f>'IDT-1 Calculation'!DF86</f>
        <v>4.9000000000000004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-4.9000000000000004</v>
      </c>
      <c r="G86" s="100">
        <f t="shared" si="1"/>
        <v>0</v>
      </c>
    </row>
    <row r="87" spans="1:7">
      <c r="A87" s="99" t="s">
        <v>129</v>
      </c>
      <c r="B87" s="95">
        <f>'IDT-1 Calculation'!DF87</f>
        <v>17.808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-17.808</v>
      </c>
      <c r="G87" s="100">
        <f t="shared" si="1"/>
        <v>0</v>
      </c>
    </row>
    <row r="88" spans="1:7">
      <c r="A88" s="99" t="s">
        <v>130</v>
      </c>
      <c r="B88" s="95">
        <f>'IDT-1 Calculation'!DF88</f>
        <v>17.689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-17.689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0.75871824999999993</v>
      </c>
      <c r="C99" s="111">
        <f>SUM(C3:C98)/4000</f>
        <v>-0.55806025000000004</v>
      </c>
      <c r="D99" s="111">
        <f>SUM(D3:D98)/4000</f>
        <v>0</v>
      </c>
      <c r="E99" s="111">
        <f>SUM(E3:E98)/4000</f>
        <v>0</v>
      </c>
      <c r="F99" s="111">
        <f>SUM(F3:F98)/4000</f>
        <v>-0.200658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17.82</v>
      </c>
      <c r="H3" s="202">
        <v>0</v>
      </c>
      <c r="I3" s="202">
        <v>5.57</v>
      </c>
      <c r="J3" s="202">
        <v>16.98</v>
      </c>
      <c r="K3" s="202">
        <v>40.56</v>
      </c>
      <c r="L3" s="202">
        <v>42.18</v>
      </c>
      <c r="M3" s="202">
        <v>0</v>
      </c>
      <c r="N3" s="202">
        <v>1.05</v>
      </c>
      <c r="O3" s="202">
        <v>1.75</v>
      </c>
      <c r="P3" s="202">
        <v>2.39</v>
      </c>
      <c r="Q3" s="202">
        <v>2.3199999999999998</v>
      </c>
      <c r="R3" s="202">
        <v>4.9800000000000004</v>
      </c>
      <c r="S3" s="202">
        <v>0</v>
      </c>
      <c r="T3" s="202">
        <v>0</v>
      </c>
      <c r="U3" s="202">
        <v>11.42</v>
      </c>
      <c r="V3" s="202">
        <v>0.16</v>
      </c>
      <c r="W3" s="202">
        <v>0</v>
      </c>
      <c r="X3" s="202">
        <v>1.3</v>
      </c>
      <c r="Y3" s="202">
        <v>0</v>
      </c>
      <c r="Z3" s="202">
        <v>22.65</v>
      </c>
      <c r="AA3" s="202">
        <v>11.31</v>
      </c>
      <c r="AB3" s="202">
        <v>0</v>
      </c>
      <c r="AC3" s="202">
        <v>9.7100000000000009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9.23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17.82</v>
      </c>
      <c r="H4" s="202">
        <v>0</v>
      </c>
      <c r="I4" s="202">
        <v>5.57</v>
      </c>
      <c r="J4" s="202">
        <v>16.98</v>
      </c>
      <c r="K4" s="202">
        <v>40.56</v>
      </c>
      <c r="L4" s="202">
        <v>42.18</v>
      </c>
      <c r="M4" s="202">
        <v>0</v>
      </c>
      <c r="N4" s="202">
        <v>1.05</v>
      </c>
      <c r="O4" s="202">
        <v>1.75</v>
      </c>
      <c r="P4" s="202">
        <v>2.39</v>
      </c>
      <c r="Q4" s="202">
        <v>2.3199999999999998</v>
      </c>
      <c r="R4" s="202">
        <v>4.9800000000000004</v>
      </c>
      <c r="S4" s="202">
        <v>0</v>
      </c>
      <c r="T4" s="202">
        <v>0</v>
      </c>
      <c r="U4" s="202">
        <v>11.42</v>
      </c>
      <c r="V4" s="202">
        <v>0.16</v>
      </c>
      <c r="W4" s="202">
        <v>0</v>
      </c>
      <c r="X4" s="202">
        <v>1.3</v>
      </c>
      <c r="Y4" s="202">
        <v>0</v>
      </c>
      <c r="Z4" s="202">
        <v>37.130000000000003</v>
      </c>
      <c r="AA4" s="202">
        <v>11.31</v>
      </c>
      <c r="AB4" s="202">
        <v>0</v>
      </c>
      <c r="AC4" s="202">
        <v>9.7100000000000009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9.23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17.82</v>
      </c>
      <c r="H5" s="202">
        <v>0</v>
      </c>
      <c r="I5" s="202">
        <v>5.57</v>
      </c>
      <c r="J5" s="202">
        <v>16.98</v>
      </c>
      <c r="K5" s="202">
        <v>40.56</v>
      </c>
      <c r="L5" s="202">
        <v>42.18</v>
      </c>
      <c r="M5" s="202">
        <v>0</v>
      </c>
      <c r="N5" s="202">
        <v>1.05</v>
      </c>
      <c r="O5" s="202">
        <v>1.75</v>
      </c>
      <c r="P5" s="202">
        <v>2.39</v>
      </c>
      <c r="Q5" s="202">
        <v>2.3199999999999998</v>
      </c>
      <c r="R5" s="202">
        <v>4.9800000000000004</v>
      </c>
      <c r="S5" s="202">
        <v>0</v>
      </c>
      <c r="T5" s="202">
        <v>0</v>
      </c>
      <c r="U5" s="202">
        <v>11.42</v>
      </c>
      <c r="V5" s="202">
        <v>2.7</v>
      </c>
      <c r="W5" s="202">
        <v>0.72</v>
      </c>
      <c r="X5" s="202">
        <v>18.36</v>
      </c>
      <c r="Y5" s="202">
        <v>0</v>
      </c>
      <c r="Z5" s="202">
        <v>37.130000000000003</v>
      </c>
      <c r="AA5" s="202">
        <v>11.31</v>
      </c>
      <c r="AB5" s="202">
        <v>0</v>
      </c>
      <c r="AC5" s="202">
        <v>9.7100000000000009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9.23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17.82</v>
      </c>
      <c r="H6" s="202">
        <v>0</v>
      </c>
      <c r="I6" s="202">
        <v>5.57</v>
      </c>
      <c r="J6" s="202">
        <v>16.98</v>
      </c>
      <c r="K6" s="202">
        <v>40.56</v>
      </c>
      <c r="L6" s="202">
        <v>42.18</v>
      </c>
      <c r="M6" s="202">
        <v>0</v>
      </c>
      <c r="N6" s="202">
        <v>1.05</v>
      </c>
      <c r="O6" s="202">
        <v>1.75</v>
      </c>
      <c r="P6" s="202">
        <v>2.39</v>
      </c>
      <c r="Q6" s="202">
        <v>2.3199999999999998</v>
      </c>
      <c r="R6" s="202">
        <v>4.9800000000000004</v>
      </c>
      <c r="S6" s="202">
        <v>0</v>
      </c>
      <c r="T6" s="202">
        <v>0</v>
      </c>
      <c r="U6" s="202">
        <v>11.42</v>
      </c>
      <c r="V6" s="202">
        <v>2.7</v>
      </c>
      <c r="W6" s="202">
        <v>0.72</v>
      </c>
      <c r="X6" s="202">
        <v>18.36</v>
      </c>
      <c r="Y6" s="202">
        <v>0</v>
      </c>
      <c r="Z6" s="202">
        <v>37.130000000000003</v>
      </c>
      <c r="AA6" s="202">
        <v>11.31</v>
      </c>
      <c r="AB6" s="202">
        <v>0</v>
      </c>
      <c r="AC6" s="202">
        <v>9.7100000000000009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9.23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17.82</v>
      </c>
      <c r="H7" s="202">
        <v>0</v>
      </c>
      <c r="I7" s="202">
        <v>5.57</v>
      </c>
      <c r="J7" s="202">
        <v>16.98</v>
      </c>
      <c r="K7" s="202">
        <v>40.56</v>
      </c>
      <c r="L7" s="202">
        <v>42.18</v>
      </c>
      <c r="M7" s="202">
        <v>0</v>
      </c>
      <c r="N7" s="202">
        <v>1.05</v>
      </c>
      <c r="O7" s="202">
        <v>1.75</v>
      </c>
      <c r="P7" s="202">
        <v>2.39</v>
      </c>
      <c r="Q7" s="202">
        <v>2.3199999999999998</v>
      </c>
      <c r="R7" s="202">
        <v>4.9800000000000004</v>
      </c>
      <c r="S7" s="202">
        <v>0</v>
      </c>
      <c r="T7" s="202">
        <v>0</v>
      </c>
      <c r="U7" s="202">
        <v>11.42</v>
      </c>
      <c r="V7" s="202">
        <v>2.7</v>
      </c>
      <c r="W7" s="202">
        <v>0.72</v>
      </c>
      <c r="X7" s="202">
        <v>18.36</v>
      </c>
      <c r="Y7" s="202">
        <v>0</v>
      </c>
      <c r="Z7" s="202">
        <v>37.130000000000003</v>
      </c>
      <c r="AA7" s="202">
        <v>11.31</v>
      </c>
      <c r="AB7" s="202">
        <v>0</v>
      </c>
      <c r="AC7" s="202">
        <v>9.7100000000000009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9.23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17.82</v>
      </c>
      <c r="H8" s="202">
        <v>0</v>
      </c>
      <c r="I8" s="202">
        <v>5.57</v>
      </c>
      <c r="J8" s="202">
        <v>16.98</v>
      </c>
      <c r="K8" s="202">
        <v>40.56</v>
      </c>
      <c r="L8" s="202">
        <v>42.18</v>
      </c>
      <c r="M8" s="202">
        <v>0</v>
      </c>
      <c r="N8" s="202">
        <v>1.05</v>
      </c>
      <c r="O8" s="202">
        <v>1.75</v>
      </c>
      <c r="P8" s="202">
        <v>2.39</v>
      </c>
      <c r="Q8" s="202">
        <v>2.3199999999999998</v>
      </c>
      <c r="R8" s="202">
        <v>4.9800000000000004</v>
      </c>
      <c r="S8" s="202">
        <v>0</v>
      </c>
      <c r="T8" s="202">
        <v>0</v>
      </c>
      <c r="U8" s="202">
        <v>11.42</v>
      </c>
      <c r="V8" s="202">
        <v>2.77</v>
      </c>
      <c r="W8" s="202">
        <v>0.72</v>
      </c>
      <c r="X8" s="202">
        <v>18.36</v>
      </c>
      <c r="Y8" s="202">
        <v>0</v>
      </c>
      <c r="Z8" s="202">
        <v>37.130000000000003</v>
      </c>
      <c r="AA8" s="202">
        <v>11.31</v>
      </c>
      <c r="AB8" s="202">
        <v>0</v>
      </c>
      <c r="AC8" s="202">
        <v>9.7100000000000009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9.23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17.82</v>
      </c>
      <c r="H9" s="202">
        <v>0</v>
      </c>
      <c r="I9" s="202">
        <v>5.57</v>
      </c>
      <c r="J9" s="202">
        <v>16.98</v>
      </c>
      <c r="K9" s="202">
        <v>40.56</v>
      </c>
      <c r="L9" s="202">
        <v>42.18</v>
      </c>
      <c r="M9" s="202">
        <v>0</v>
      </c>
      <c r="N9" s="202">
        <v>1.05</v>
      </c>
      <c r="O9" s="202">
        <v>1.75</v>
      </c>
      <c r="P9" s="202">
        <v>2.39</v>
      </c>
      <c r="Q9" s="202">
        <v>2.3199999999999998</v>
      </c>
      <c r="R9" s="202">
        <v>4.9800000000000004</v>
      </c>
      <c r="S9" s="202">
        <v>0</v>
      </c>
      <c r="T9" s="202">
        <v>0</v>
      </c>
      <c r="U9" s="202">
        <v>11.42</v>
      </c>
      <c r="V9" s="202">
        <v>2.77</v>
      </c>
      <c r="W9" s="202">
        <v>0.72</v>
      </c>
      <c r="X9" s="202">
        <v>18.36</v>
      </c>
      <c r="Y9" s="202">
        <v>0</v>
      </c>
      <c r="Z9" s="202">
        <v>37.130000000000003</v>
      </c>
      <c r="AA9" s="202">
        <v>11.31</v>
      </c>
      <c r="AB9" s="202">
        <v>0</v>
      </c>
      <c r="AC9" s="202">
        <v>9.7100000000000009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9.23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17.82</v>
      </c>
      <c r="H10" s="202">
        <v>0</v>
      </c>
      <c r="I10" s="202">
        <v>5.57</v>
      </c>
      <c r="J10" s="202">
        <v>16.98</v>
      </c>
      <c r="K10" s="202">
        <v>29.04</v>
      </c>
      <c r="L10" s="202">
        <v>42.18</v>
      </c>
      <c r="M10" s="202">
        <v>0</v>
      </c>
      <c r="N10" s="202">
        <v>1.05</v>
      </c>
      <c r="O10" s="202">
        <v>1.75</v>
      </c>
      <c r="P10" s="202">
        <v>2.39</v>
      </c>
      <c r="Q10" s="202">
        <v>2.3199999999999998</v>
      </c>
      <c r="R10" s="202">
        <v>4.9800000000000004</v>
      </c>
      <c r="S10" s="202">
        <v>0</v>
      </c>
      <c r="T10" s="202">
        <v>0</v>
      </c>
      <c r="U10" s="202">
        <v>11.42</v>
      </c>
      <c r="V10" s="202">
        <v>2.77</v>
      </c>
      <c r="W10" s="202">
        <v>0.72</v>
      </c>
      <c r="X10" s="202">
        <v>18.36</v>
      </c>
      <c r="Y10" s="202">
        <v>0</v>
      </c>
      <c r="Z10" s="202">
        <v>37.130000000000003</v>
      </c>
      <c r="AA10" s="202">
        <v>11.31</v>
      </c>
      <c r="AB10" s="202">
        <v>0</v>
      </c>
      <c r="AC10" s="202">
        <v>9.7100000000000009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9.23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17.82</v>
      </c>
      <c r="H11" s="202">
        <v>0</v>
      </c>
      <c r="I11" s="202">
        <v>5.57</v>
      </c>
      <c r="J11" s="202">
        <v>16.98</v>
      </c>
      <c r="K11" s="202">
        <v>26.61</v>
      </c>
      <c r="L11" s="202">
        <v>42.18</v>
      </c>
      <c r="M11" s="202">
        <v>0</v>
      </c>
      <c r="N11" s="202">
        <v>1.05</v>
      </c>
      <c r="O11" s="202">
        <v>1.75</v>
      </c>
      <c r="P11" s="202">
        <v>2.39</v>
      </c>
      <c r="Q11" s="202">
        <v>2.3199999999999998</v>
      </c>
      <c r="R11" s="202">
        <v>4.9800000000000004</v>
      </c>
      <c r="S11" s="202">
        <v>0</v>
      </c>
      <c r="T11" s="202">
        <v>0</v>
      </c>
      <c r="U11" s="202">
        <v>11.42</v>
      </c>
      <c r="V11" s="202">
        <v>2.77</v>
      </c>
      <c r="W11" s="202">
        <v>0.72</v>
      </c>
      <c r="X11" s="202">
        <v>18.36</v>
      </c>
      <c r="Y11" s="202">
        <v>0</v>
      </c>
      <c r="Z11" s="202">
        <v>37.130000000000003</v>
      </c>
      <c r="AA11" s="202">
        <v>11.31</v>
      </c>
      <c r="AB11" s="202">
        <v>0</v>
      </c>
      <c r="AC11" s="202">
        <v>9.7100000000000009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9.23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17.82</v>
      </c>
      <c r="H12" s="202">
        <v>0</v>
      </c>
      <c r="I12" s="202">
        <v>5.57</v>
      </c>
      <c r="J12" s="202">
        <v>16.98</v>
      </c>
      <c r="K12" s="202">
        <v>40.56</v>
      </c>
      <c r="L12" s="202">
        <v>42.18</v>
      </c>
      <c r="M12" s="202">
        <v>0</v>
      </c>
      <c r="N12" s="202">
        <v>1.05</v>
      </c>
      <c r="O12" s="202">
        <v>1.75</v>
      </c>
      <c r="P12" s="202">
        <v>2.39</v>
      </c>
      <c r="Q12" s="202">
        <v>2.3199999999999998</v>
      </c>
      <c r="R12" s="202">
        <v>4.9800000000000004</v>
      </c>
      <c r="S12" s="202">
        <v>0</v>
      </c>
      <c r="T12" s="202">
        <v>0</v>
      </c>
      <c r="U12" s="202">
        <v>11.42</v>
      </c>
      <c r="V12" s="202">
        <v>2.77</v>
      </c>
      <c r="W12" s="202">
        <v>0.72</v>
      </c>
      <c r="X12" s="202">
        <v>18.36</v>
      </c>
      <c r="Y12" s="202">
        <v>0</v>
      </c>
      <c r="Z12" s="202">
        <v>37.130000000000003</v>
      </c>
      <c r="AA12" s="202">
        <v>11.31</v>
      </c>
      <c r="AB12" s="202">
        <v>0</v>
      </c>
      <c r="AC12" s="202">
        <v>9.7100000000000009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9.23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17.82</v>
      </c>
      <c r="H13" s="202">
        <v>0</v>
      </c>
      <c r="I13" s="202">
        <v>5.57</v>
      </c>
      <c r="J13" s="202">
        <v>16.98</v>
      </c>
      <c r="K13" s="202">
        <v>40.56</v>
      </c>
      <c r="L13" s="202">
        <v>42.18</v>
      </c>
      <c r="M13" s="202">
        <v>0</v>
      </c>
      <c r="N13" s="202">
        <v>1.05</v>
      </c>
      <c r="O13" s="202">
        <v>1.75</v>
      </c>
      <c r="P13" s="202">
        <v>2.39</v>
      </c>
      <c r="Q13" s="202">
        <v>2.3199999999999998</v>
      </c>
      <c r="R13" s="202">
        <v>4.9800000000000004</v>
      </c>
      <c r="S13" s="202">
        <v>0.03</v>
      </c>
      <c r="T13" s="202">
        <v>0</v>
      </c>
      <c r="U13" s="202">
        <v>11.42</v>
      </c>
      <c r="V13" s="202">
        <v>2.7</v>
      </c>
      <c r="W13" s="202">
        <v>3.5</v>
      </c>
      <c r="X13" s="202">
        <v>18.36</v>
      </c>
      <c r="Y13" s="202">
        <v>0</v>
      </c>
      <c r="Z13" s="202">
        <v>37.130000000000003</v>
      </c>
      <c r="AA13" s="202">
        <v>11.31</v>
      </c>
      <c r="AB13" s="202">
        <v>0</v>
      </c>
      <c r="AC13" s="202">
        <v>9.7100000000000009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9.23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17.82</v>
      </c>
      <c r="H14" s="202">
        <v>0</v>
      </c>
      <c r="I14" s="202">
        <v>5.57</v>
      </c>
      <c r="J14" s="202">
        <v>16.98</v>
      </c>
      <c r="K14" s="202">
        <v>40.56</v>
      </c>
      <c r="L14" s="202">
        <v>42.18</v>
      </c>
      <c r="M14" s="202">
        <v>0</v>
      </c>
      <c r="N14" s="202">
        <v>1.05</v>
      </c>
      <c r="O14" s="202">
        <v>1.75</v>
      </c>
      <c r="P14" s="202">
        <v>2.39</v>
      </c>
      <c r="Q14" s="202">
        <v>2.3199999999999998</v>
      </c>
      <c r="R14" s="202">
        <v>4.9800000000000004</v>
      </c>
      <c r="S14" s="202">
        <v>0.03</v>
      </c>
      <c r="T14" s="202">
        <v>0</v>
      </c>
      <c r="U14" s="202">
        <v>11.42</v>
      </c>
      <c r="V14" s="202">
        <v>2.7</v>
      </c>
      <c r="W14" s="202">
        <v>3.5</v>
      </c>
      <c r="X14" s="202">
        <v>18.36</v>
      </c>
      <c r="Y14" s="202">
        <v>0</v>
      </c>
      <c r="Z14" s="202">
        <v>37.130000000000003</v>
      </c>
      <c r="AA14" s="202">
        <v>11.31</v>
      </c>
      <c r="AB14" s="202">
        <v>0</v>
      </c>
      <c r="AC14" s="202">
        <v>9.7100000000000009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9.23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17.82</v>
      </c>
      <c r="H15" s="202">
        <v>0</v>
      </c>
      <c r="I15" s="202">
        <v>5.57</v>
      </c>
      <c r="J15" s="202">
        <v>16.98</v>
      </c>
      <c r="K15" s="202">
        <v>40.56</v>
      </c>
      <c r="L15" s="202">
        <v>42.18</v>
      </c>
      <c r="M15" s="202">
        <v>0</v>
      </c>
      <c r="N15" s="202">
        <v>1.05</v>
      </c>
      <c r="O15" s="202">
        <v>1.75</v>
      </c>
      <c r="P15" s="202">
        <v>2.39</v>
      </c>
      <c r="Q15" s="202">
        <v>2.3199999999999998</v>
      </c>
      <c r="R15" s="202">
        <v>4.9800000000000004</v>
      </c>
      <c r="S15" s="202">
        <v>0.11</v>
      </c>
      <c r="T15" s="202">
        <v>0</v>
      </c>
      <c r="U15" s="202">
        <v>11.42</v>
      </c>
      <c r="V15" s="202">
        <v>2.7</v>
      </c>
      <c r="W15" s="202">
        <v>3.5</v>
      </c>
      <c r="X15" s="202">
        <v>18.36</v>
      </c>
      <c r="Y15" s="202">
        <v>0</v>
      </c>
      <c r="Z15" s="202">
        <v>37.130000000000003</v>
      </c>
      <c r="AA15" s="202">
        <v>11.31</v>
      </c>
      <c r="AB15" s="202">
        <v>0</v>
      </c>
      <c r="AC15" s="202">
        <v>9.7100000000000009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9.23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17.82</v>
      </c>
      <c r="H16" s="202">
        <v>0</v>
      </c>
      <c r="I16" s="202">
        <v>5.57</v>
      </c>
      <c r="J16" s="202">
        <v>16.98</v>
      </c>
      <c r="K16" s="202">
        <v>40.56</v>
      </c>
      <c r="L16" s="202">
        <v>42.18</v>
      </c>
      <c r="M16" s="202">
        <v>0</v>
      </c>
      <c r="N16" s="202">
        <v>1.05</v>
      </c>
      <c r="O16" s="202">
        <v>1.75</v>
      </c>
      <c r="P16" s="202">
        <v>2.39</v>
      </c>
      <c r="Q16" s="202">
        <v>2.3199999999999998</v>
      </c>
      <c r="R16" s="202">
        <v>4.9800000000000004</v>
      </c>
      <c r="S16" s="202">
        <v>0.11</v>
      </c>
      <c r="T16" s="202">
        <v>0</v>
      </c>
      <c r="U16" s="202">
        <v>11.42</v>
      </c>
      <c r="V16" s="202">
        <v>2.7</v>
      </c>
      <c r="W16" s="202">
        <v>3.5</v>
      </c>
      <c r="X16" s="202">
        <v>18.36</v>
      </c>
      <c r="Y16" s="202">
        <v>0</v>
      </c>
      <c r="Z16" s="202">
        <v>37.130000000000003</v>
      </c>
      <c r="AA16" s="202">
        <v>11.31</v>
      </c>
      <c r="AB16" s="202">
        <v>0</v>
      </c>
      <c r="AC16" s="202">
        <v>9.7100000000000009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9.23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17.82</v>
      </c>
      <c r="H17" s="202">
        <v>0</v>
      </c>
      <c r="I17" s="202">
        <v>5.57</v>
      </c>
      <c r="J17" s="202">
        <v>16.98</v>
      </c>
      <c r="K17" s="202">
        <v>40.56</v>
      </c>
      <c r="L17" s="202">
        <v>42.18</v>
      </c>
      <c r="M17" s="202">
        <v>0</v>
      </c>
      <c r="N17" s="202">
        <v>1.05</v>
      </c>
      <c r="O17" s="202">
        <v>1.75</v>
      </c>
      <c r="P17" s="202">
        <v>2.39</v>
      </c>
      <c r="Q17" s="202">
        <v>2.3199999999999998</v>
      </c>
      <c r="R17" s="202">
        <v>4.9800000000000004</v>
      </c>
      <c r="S17" s="202">
        <v>0.15</v>
      </c>
      <c r="T17" s="202">
        <v>0</v>
      </c>
      <c r="U17" s="202">
        <v>11.42</v>
      </c>
      <c r="V17" s="202">
        <v>2.7</v>
      </c>
      <c r="W17" s="202">
        <v>3.5</v>
      </c>
      <c r="X17" s="202">
        <v>18.36</v>
      </c>
      <c r="Y17" s="202">
        <v>0</v>
      </c>
      <c r="Z17" s="202">
        <v>37.130000000000003</v>
      </c>
      <c r="AA17" s="202">
        <v>11.31</v>
      </c>
      <c r="AB17" s="202">
        <v>0</v>
      </c>
      <c r="AC17" s="202">
        <v>9.7100000000000009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9.23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17.82</v>
      </c>
      <c r="H18" s="202">
        <v>0</v>
      </c>
      <c r="I18" s="202">
        <v>5.57</v>
      </c>
      <c r="J18" s="202">
        <v>16.98</v>
      </c>
      <c r="K18" s="202">
        <v>40.56</v>
      </c>
      <c r="L18" s="202">
        <v>42.18</v>
      </c>
      <c r="M18" s="202">
        <v>0</v>
      </c>
      <c r="N18" s="202">
        <v>1.05</v>
      </c>
      <c r="O18" s="202">
        <v>1.75</v>
      </c>
      <c r="P18" s="202">
        <v>2.39</v>
      </c>
      <c r="Q18" s="202">
        <v>2.3199999999999998</v>
      </c>
      <c r="R18" s="202">
        <v>4.9800000000000004</v>
      </c>
      <c r="S18" s="202">
        <v>0.15</v>
      </c>
      <c r="T18" s="202">
        <v>0</v>
      </c>
      <c r="U18" s="202">
        <v>11.42</v>
      </c>
      <c r="V18" s="202">
        <v>2.7</v>
      </c>
      <c r="W18" s="202">
        <v>3.5</v>
      </c>
      <c r="X18" s="202">
        <v>18.36</v>
      </c>
      <c r="Y18" s="202">
        <v>0</v>
      </c>
      <c r="Z18" s="202">
        <v>37.130000000000003</v>
      </c>
      <c r="AA18" s="202">
        <v>11.31</v>
      </c>
      <c r="AB18" s="202">
        <v>0</v>
      </c>
      <c r="AC18" s="202">
        <v>9.7100000000000009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9.23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17.82</v>
      </c>
      <c r="H19" s="202">
        <v>0</v>
      </c>
      <c r="I19" s="202">
        <v>5.57</v>
      </c>
      <c r="J19" s="202">
        <v>16.98</v>
      </c>
      <c r="K19" s="202">
        <v>40.56</v>
      </c>
      <c r="L19" s="202">
        <v>42.18</v>
      </c>
      <c r="M19" s="202">
        <v>0</v>
      </c>
      <c r="N19" s="202">
        <v>1.05</v>
      </c>
      <c r="O19" s="202">
        <v>1.75</v>
      </c>
      <c r="P19" s="202">
        <v>2.39</v>
      </c>
      <c r="Q19" s="202">
        <v>2.3199999999999998</v>
      </c>
      <c r="R19" s="202">
        <v>4.9800000000000004</v>
      </c>
      <c r="S19" s="202">
        <v>0.2</v>
      </c>
      <c r="T19" s="202">
        <v>0</v>
      </c>
      <c r="U19" s="202">
        <v>11.42</v>
      </c>
      <c r="V19" s="202">
        <v>2.7</v>
      </c>
      <c r="W19" s="202">
        <v>3.5</v>
      </c>
      <c r="X19" s="202">
        <v>18.36</v>
      </c>
      <c r="Y19" s="202">
        <v>0</v>
      </c>
      <c r="Z19" s="202">
        <v>37.130000000000003</v>
      </c>
      <c r="AA19" s="202">
        <v>11.31</v>
      </c>
      <c r="AB19" s="202">
        <v>0</v>
      </c>
      <c r="AC19" s="202">
        <v>9.7100000000000009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9.23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17.82</v>
      </c>
      <c r="H20" s="202">
        <v>0</v>
      </c>
      <c r="I20" s="202">
        <v>5.57</v>
      </c>
      <c r="J20" s="202">
        <v>16.98</v>
      </c>
      <c r="K20" s="202">
        <v>40.56</v>
      </c>
      <c r="L20" s="202">
        <v>42.18</v>
      </c>
      <c r="M20" s="202">
        <v>0</v>
      </c>
      <c r="N20" s="202">
        <v>1.05</v>
      </c>
      <c r="O20" s="202">
        <v>1.75</v>
      </c>
      <c r="P20" s="202">
        <v>2.39</v>
      </c>
      <c r="Q20" s="202">
        <v>2.3199999999999998</v>
      </c>
      <c r="R20" s="202">
        <v>4.9800000000000004</v>
      </c>
      <c r="S20" s="202">
        <v>0.2</v>
      </c>
      <c r="T20" s="202">
        <v>0</v>
      </c>
      <c r="U20" s="202">
        <v>11.42</v>
      </c>
      <c r="V20" s="202">
        <v>2.7</v>
      </c>
      <c r="W20" s="202">
        <v>3.5</v>
      </c>
      <c r="X20" s="202">
        <v>18.36</v>
      </c>
      <c r="Y20" s="202">
        <v>0</v>
      </c>
      <c r="Z20" s="202">
        <v>37.130000000000003</v>
      </c>
      <c r="AA20" s="202">
        <v>11.31</v>
      </c>
      <c r="AB20" s="202">
        <v>0</v>
      </c>
      <c r="AC20" s="202">
        <v>9.7100000000000009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9.23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17.82</v>
      </c>
      <c r="H21" s="202">
        <v>0</v>
      </c>
      <c r="I21" s="202">
        <v>5.57</v>
      </c>
      <c r="J21" s="202">
        <v>16.98</v>
      </c>
      <c r="K21" s="202">
        <v>40.56</v>
      </c>
      <c r="L21" s="202">
        <v>42.18</v>
      </c>
      <c r="M21" s="202">
        <v>0</v>
      </c>
      <c r="N21" s="202">
        <v>1.05</v>
      </c>
      <c r="O21" s="202">
        <v>1.75</v>
      </c>
      <c r="P21" s="202">
        <v>2.39</v>
      </c>
      <c r="Q21" s="202">
        <v>2.3199999999999998</v>
      </c>
      <c r="R21" s="202">
        <v>4.9800000000000004</v>
      </c>
      <c r="S21" s="202">
        <v>0.37</v>
      </c>
      <c r="T21" s="202">
        <v>0</v>
      </c>
      <c r="U21" s="202">
        <v>11.42</v>
      </c>
      <c r="V21" s="202">
        <v>2.7</v>
      </c>
      <c r="W21" s="202">
        <v>3.5</v>
      </c>
      <c r="X21" s="202">
        <v>13.53</v>
      </c>
      <c r="Y21" s="202">
        <v>0</v>
      </c>
      <c r="Z21" s="202">
        <v>37.130000000000003</v>
      </c>
      <c r="AA21" s="202">
        <v>11.31</v>
      </c>
      <c r="AB21" s="202">
        <v>0</v>
      </c>
      <c r="AC21" s="202">
        <v>9.7100000000000009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9.23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17.82</v>
      </c>
      <c r="H22" s="202">
        <v>0</v>
      </c>
      <c r="I22" s="202">
        <v>5.57</v>
      </c>
      <c r="J22" s="202">
        <v>16.98</v>
      </c>
      <c r="K22" s="202">
        <v>40.56</v>
      </c>
      <c r="L22" s="202">
        <v>42.18</v>
      </c>
      <c r="M22" s="202">
        <v>0</v>
      </c>
      <c r="N22" s="202">
        <v>1.05</v>
      </c>
      <c r="O22" s="202">
        <v>1.75</v>
      </c>
      <c r="P22" s="202">
        <v>2.39</v>
      </c>
      <c r="Q22" s="202">
        <v>2.3199999999999998</v>
      </c>
      <c r="R22" s="202">
        <v>4.9800000000000004</v>
      </c>
      <c r="S22" s="202">
        <v>0.37</v>
      </c>
      <c r="T22" s="202">
        <v>0</v>
      </c>
      <c r="U22" s="202">
        <v>11.42</v>
      </c>
      <c r="V22" s="202">
        <v>2.7</v>
      </c>
      <c r="W22" s="202">
        <v>3.5</v>
      </c>
      <c r="X22" s="202">
        <v>13.53</v>
      </c>
      <c r="Y22" s="202">
        <v>0</v>
      </c>
      <c r="Z22" s="202">
        <v>37.130000000000003</v>
      </c>
      <c r="AA22" s="202">
        <v>11.31</v>
      </c>
      <c r="AB22" s="202">
        <v>0</v>
      </c>
      <c r="AC22" s="202">
        <v>9.7100000000000009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9.23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17.82</v>
      </c>
      <c r="H23" s="202">
        <v>0</v>
      </c>
      <c r="I23" s="202">
        <v>5.57</v>
      </c>
      <c r="J23" s="202">
        <v>16.98</v>
      </c>
      <c r="K23" s="202">
        <v>40.56</v>
      </c>
      <c r="L23" s="202">
        <v>42.18</v>
      </c>
      <c r="M23" s="202">
        <v>0</v>
      </c>
      <c r="N23" s="202">
        <v>1.05</v>
      </c>
      <c r="O23" s="202">
        <v>1.75</v>
      </c>
      <c r="P23" s="202">
        <v>2.39</v>
      </c>
      <c r="Q23" s="202">
        <v>2.3199999999999998</v>
      </c>
      <c r="R23" s="202">
        <v>4.9800000000000004</v>
      </c>
      <c r="S23" s="202">
        <v>0.43</v>
      </c>
      <c r="T23" s="202">
        <v>0</v>
      </c>
      <c r="U23" s="202">
        <v>11.42</v>
      </c>
      <c r="V23" s="202">
        <v>2.7</v>
      </c>
      <c r="W23" s="202">
        <v>3.5</v>
      </c>
      <c r="X23" s="202">
        <v>13.53</v>
      </c>
      <c r="Y23" s="202">
        <v>0</v>
      </c>
      <c r="Z23" s="202">
        <v>37.130000000000003</v>
      </c>
      <c r="AA23" s="202">
        <v>11.31</v>
      </c>
      <c r="AB23" s="202">
        <v>0</v>
      </c>
      <c r="AC23" s="202">
        <v>9.7100000000000009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9.23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17.82</v>
      </c>
      <c r="H24" s="202">
        <v>0</v>
      </c>
      <c r="I24" s="202">
        <v>5.57</v>
      </c>
      <c r="J24" s="202">
        <v>16.98</v>
      </c>
      <c r="K24" s="202">
        <v>40.56</v>
      </c>
      <c r="L24" s="202">
        <v>42.18</v>
      </c>
      <c r="M24" s="202">
        <v>0</v>
      </c>
      <c r="N24" s="202">
        <v>1.05</v>
      </c>
      <c r="O24" s="202">
        <v>1.75</v>
      </c>
      <c r="P24" s="202">
        <v>2.39</v>
      </c>
      <c r="Q24" s="202">
        <v>2.3199999999999998</v>
      </c>
      <c r="R24" s="202">
        <v>4.9800000000000004</v>
      </c>
      <c r="S24" s="202">
        <v>0.43</v>
      </c>
      <c r="T24" s="202">
        <v>0</v>
      </c>
      <c r="U24" s="202">
        <v>11.42</v>
      </c>
      <c r="V24" s="202">
        <v>2.7</v>
      </c>
      <c r="W24" s="202">
        <v>3.5</v>
      </c>
      <c r="X24" s="202">
        <v>8.7100000000000009</v>
      </c>
      <c r="Y24" s="202">
        <v>0</v>
      </c>
      <c r="Z24" s="202">
        <v>37.130000000000003</v>
      </c>
      <c r="AA24" s="202">
        <v>11.31</v>
      </c>
      <c r="AB24" s="202">
        <v>0</v>
      </c>
      <c r="AC24" s="202">
        <v>9.7100000000000009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9.23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17.82</v>
      </c>
      <c r="H25" s="202">
        <v>0</v>
      </c>
      <c r="I25" s="202">
        <v>5.57</v>
      </c>
      <c r="J25" s="202">
        <v>16.98</v>
      </c>
      <c r="K25" s="202">
        <v>40.56</v>
      </c>
      <c r="L25" s="202">
        <v>42.18</v>
      </c>
      <c r="M25" s="202">
        <v>0</v>
      </c>
      <c r="N25" s="202">
        <v>1.05</v>
      </c>
      <c r="O25" s="202">
        <v>1.75</v>
      </c>
      <c r="P25" s="202">
        <v>2.39</v>
      </c>
      <c r="Q25" s="202">
        <v>2.3199999999999998</v>
      </c>
      <c r="R25" s="202">
        <v>4.9800000000000004</v>
      </c>
      <c r="S25" s="202">
        <v>1.4</v>
      </c>
      <c r="T25" s="202">
        <v>0</v>
      </c>
      <c r="U25" s="202">
        <v>11.42</v>
      </c>
      <c r="V25" s="202">
        <v>2.7</v>
      </c>
      <c r="W25" s="202">
        <v>3.5</v>
      </c>
      <c r="X25" s="202">
        <v>18.36</v>
      </c>
      <c r="Y25" s="202">
        <v>0</v>
      </c>
      <c r="Z25" s="202">
        <v>37.130000000000003</v>
      </c>
      <c r="AA25" s="202">
        <v>11.31</v>
      </c>
      <c r="AB25" s="202">
        <v>0</v>
      </c>
      <c r="AC25" s="202">
        <v>9.7100000000000009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9.23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17.82</v>
      </c>
      <c r="H26" s="202">
        <v>0</v>
      </c>
      <c r="I26" s="202">
        <v>5.57</v>
      </c>
      <c r="J26" s="202">
        <v>16.98</v>
      </c>
      <c r="K26" s="202">
        <v>40.56</v>
      </c>
      <c r="L26" s="202">
        <v>42.18</v>
      </c>
      <c r="M26" s="202">
        <v>0</v>
      </c>
      <c r="N26" s="202">
        <v>1.05</v>
      </c>
      <c r="O26" s="202">
        <v>1.75</v>
      </c>
      <c r="P26" s="202">
        <v>2.39</v>
      </c>
      <c r="Q26" s="202">
        <v>2.3199999999999998</v>
      </c>
      <c r="R26" s="202">
        <v>4.9800000000000004</v>
      </c>
      <c r="S26" s="202">
        <v>1.4</v>
      </c>
      <c r="T26" s="202">
        <v>0</v>
      </c>
      <c r="U26" s="202">
        <v>11.42</v>
      </c>
      <c r="V26" s="202">
        <v>2.7</v>
      </c>
      <c r="W26" s="202">
        <v>3.5</v>
      </c>
      <c r="X26" s="202">
        <v>18.36</v>
      </c>
      <c r="Y26" s="202">
        <v>0</v>
      </c>
      <c r="Z26" s="202">
        <v>37.130000000000003</v>
      </c>
      <c r="AA26" s="202">
        <v>11.31</v>
      </c>
      <c r="AB26" s="202">
        <v>0</v>
      </c>
      <c r="AC26" s="202">
        <v>9.7100000000000009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9.23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17.82</v>
      </c>
      <c r="H27" s="202">
        <v>0</v>
      </c>
      <c r="I27" s="202">
        <v>5.57</v>
      </c>
      <c r="J27" s="202">
        <v>16.98</v>
      </c>
      <c r="K27" s="202">
        <v>40.049999999999997</v>
      </c>
      <c r="L27" s="202">
        <v>42.18</v>
      </c>
      <c r="M27" s="202">
        <v>0</v>
      </c>
      <c r="N27" s="202">
        <v>1.05</v>
      </c>
      <c r="O27" s="202">
        <v>1.75</v>
      </c>
      <c r="P27" s="202">
        <v>2.39</v>
      </c>
      <c r="Q27" s="202">
        <v>2.3199999999999998</v>
      </c>
      <c r="R27" s="202">
        <v>4.9800000000000004</v>
      </c>
      <c r="S27" s="202">
        <v>2.1</v>
      </c>
      <c r="T27" s="202">
        <v>0</v>
      </c>
      <c r="U27" s="202">
        <v>11.42</v>
      </c>
      <c r="V27" s="202">
        <v>2.7</v>
      </c>
      <c r="W27" s="202">
        <v>3.5</v>
      </c>
      <c r="X27" s="202">
        <v>18.36</v>
      </c>
      <c r="Y27" s="202">
        <v>0</v>
      </c>
      <c r="Z27" s="202">
        <v>37.130000000000003</v>
      </c>
      <c r="AA27" s="202">
        <v>11.31</v>
      </c>
      <c r="AB27" s="202">
        <v>0</v>
      </c>
      <c r="AC27" s="202">
        <v>9.7100000000000009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9.23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17.82</v>
      </c>
      <c r="H28" s="202">
        <v>0</v>
      </c>
      <c r="I28" s="202">
        <v>5.57</v>
      </c>
      <c r="J28" s="202">
        <v>16.98</v>
      </c>
      <c r="K28" s="202">
        <v>40.049999999999997</v>
      </c>
      <c r="L28" s="202">
        <v>42.18</v>
      </c>
      <c r="M28" s="202">
        <v>0</v>
      </c>
      <c r="N28" s="202">
        <v>1.05</v>
      </c>
      <c r="O28" s="202">
        <v>1.75</v>
      </c>
      <c r="P28" s="202">
        <v>2.39</v>
      </c>
      <c r="Q28" s="202">
        <v>2.3199999999999998</v>
      </c>
      <c r="R28" s="202">
        <v>4.9800000000000004</v>
      </c>
      <c r="S28" s="202">
        <v>2.84</v>
      </c>
      <c r="T28" s="202">
        <v>0</v>
      </c>
      <c r="U28" s="202">
        <v>11.42</v>
      </c>
      <c r="V28" s="202">
        <v>2.7</v>
      </c>
      <c r="W28" s="202">
        <v>3.5</v>
      </c>
      <c r="X28" s="202">
        <v>18.36</v>
      </c>
      <c r="Y28" s="202">
        <v>0</v>
      </c>
      <c r="Z28" s="202">
        <v>35.92</v>
      </c>
      <c r="AA28" s="202">
        <v>11.31</v>
      </c>
      <c r="AB28" s="202">
        <v>0</v>
      </c>
      <c r="AC28" s="202">
        <v>9.7100000000000009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9.23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17.82</v>
      </c>
      <c r="H29" s="202">
        <v>0</v>
      </c>
      <c r="I29" s="202">
        <v>5.57</v>
      </c>
      <c r="J29" s="202">
        <v>16.98</v>
      </c>
      <c r="K29" s="202">
        <v>40.049999999999997</v>
      </c>
      <c r="L29" s="202">
        <v>42.18</v>
      </c>
      <c r="M29" s="202">
        <v>0</v>
      </c>
      <c r="N29" s="202">
        <v>1.05</v>
      </c>
      <c r="O29" s="202">
        <v>1.75</v>
      </c>
      <c r="P29" s="202">
        <v>2.39</v>
      </c>
      <c r="Q29" s="202">
        <v>2.3199999999999998</v>
      </c>
      <c r="R29" s="202">
        <v>4.9800000000000004</v>
      </c>
      <c r="S29" s="202">
        <v>2.84</v>
      </c>
      <c r="T29" s="202">
        <v>0</v>
      </c>
      <c r="U29" s="202">
        <v>11.42</v>
      </c>
      <c r="V29" s="202">
        <v>2.7</v>
      </c>
      <c r="W29" s="202">
        <v>3.5</v>
      </c>
      <c r="X29" s="202">
        <v>18.36</v>
      </c>
      <c r="Y29" s="202">
        <v>0</v>
      </c>
      <c r="Z29" s="202">
        <v>37.130000000000003</v>
      </c>
      <c r="AA29" s="202">
        <v>11.31</v>
      </c>
      <c r="AB29" s="202">
        <v>0</v>
      </c>
      <c r="AC29" s="202">
        <v>9.7100000000000009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9.23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17.82</v>
      </c>
      <c r="H30" s="202">
        <v>0</v>
      </c>
      <c r="I30" s="202">
        <v>5.57</v>
      </c>
      <c r="J30" s="202">
        <v>16.98</v>
      </c>
      <c r="K30" s="202">
        <v>40.049999999999997</v>
      </c>
      <c r="L30" s="202">
        <v>42.18</v>
      </c>
      <c r="M30" s="202">
        <v>0</v>
      </c>
      <c r="N30" s="202">
        <v>1.05</v>
      </c>
      <c r="O30" s="202">
        <v>1.75</v>
      </c>
      <c r="P30" s="202">
        <v>2.39</v>
      </c>
      <c r="Q30" s="202">
        <v>2.3199999999999998</v>
      </c>
      <c r="R30" s="202">
        <v>4.9800000000000004</v>
      </c>
      <c r="S30" s="202">
        <v>2.84</v>
      </c>
      <c r="T30" s="202">
        <v>0</v>
      </c>
      <c r="U30" s="202">
        <v>11.42</v>
      </c>
      <c r="V30" s="202">
        <v>2.7</v>
      </c>
      <c r="W30" s="202">
        <v>3.5</v>
      </c>
      <c r="X30" s="202">
        <v>16.38</v>
      </c>
      <c r="Y30" s="202">
        <v>0</v>
      </c>
      <c r="Z30" s="202">
        <v>37.130000000000003</v>
      </c>
      <c r="AA30" s="202">
        <v>11.31</v>
      </c>
      <c r="AB30" s="202">
        <v>0</v>
      </c>
      <c r="AC30" s="202">
        <v>9.7100000000000009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9.23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17.82</v>
      </c>
      <c r="H31" s="202">
        <v>0</v>
      </c>
      <c r="I31" s="202">
        <v>5.57</v>
      </c>
      <c r="J31" s="202">
        <v>16.98</v>
      </c>
      <c r="K31" s="202">
        <v>40.049999999999997</v>
      </c>
      <c r="L31" s="202">
        <v>42.18</v>
      </c>
      <c r="M31" s="202">
        <v>0</v>
      </c>
      <c r="N31" s="202">
        <v>1.05</v>
      </c>
      <c r="O31" s="202">
        <v>1.75</v>
      </c>
      <c r="P31" s="202">
        <v>2.39</v>
      </c>
      <c r="Q31" s="202">
        <v>2.2200000000000002</v>
      </c>
      <c r="R31" s="202">
        <v>4.9800000000000004</v>
      </c>
      <c r="S31" s="202">
        <v>2.84</v>
      </c>
      <c r="T31" s="202">
        <v>0</v>
      </c>
      <c r="U31" s="202">
        <v>11.42</v>
      </c>
      <c r="V31" s="202">
        <v>2.7</v>
      </c>
      <c r="W31" s="202">
        <v>3.5</v>
      </c>
      <c r="X31" s="202">
        <v>18.36</v>
      </c>
      <c r="Y31" s="202">
        <v>0</v>
      </c>
      <c r="Z31" s="202">
        <v>37.130000000000003</v>
      </c>
      <c r="AA31" s="202">
        <v>11.31</v>
      </c>
      <c r="AB31" s="202">
        <v>0</v>
      </c>
      <c r="AC31" s="202">
        <v>9.7100000000000009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9.23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17.82</v>
      </c>
      <c r="H32" s="202">
        <v>0</v>
      </c>
      <c r="I32" s="202">
        <v>5.57</v>
      </c>
      <c r="J32" s="202">
        <v>16.98</v>
      </c>
      <c r="K32" s="202">
        <v>40.049999999999997</v>
      </c>
      <c r="L32" s="202">
        <v>42.18</v>
      </c>
      <c r="M32" s="202">
        <v>0</v>
      </c>
      <c r="N32" s="202">
        <v>1.05</v>
      </c>
      <c r="O32" s="202">
        <v>1.75</v>
      </c>
      <c r="P32" s="202">
        <v>2.39</v>
      </c>
      <c r="Q32" s="202">
        <v>2.2200000000000002</v>
      </c>
      <c r="R32" s="202">
        <v>4.9800000000000004</v>
      </c>
      <c r="S32" s="202">
        <v>2.84</v>
      </c>
      <c r="T32" s="202">
        <v>0</v>
      </c>
      <c r="U32" s="202">
        <v>11.42</v>
      </c>
      <c r="V32" s="202">
        <v>2.7</v>
      </c>
      <c r="W32" s="202">
        <v>3.5</v>
      </c>
      <c r="X32" s="202">
        <v>18.36</v>
      </c>
      <c r="Y32" s="202">
        <v>0</v>
      </c>
      <c r="Z32" s="202">
        <v>37.130000000000003</v>
      </c>
      <c r="AA32" s="202">
        <v>11.31</v>
      </c>
      <c r="AB32" s="202">
        <v>0</v>
      </c>
      <c r="AC32" s="202">
        <v>9.7100000000000009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9.23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17.82</v>
      </c>
      <c r="H33" s="202">
        <v>0</v>
      </c>
      <c r="I33" s="202">
        <v>5.57</v>
      </c>
      <c r="J33" s="202">
        <v>16.98</v>
      </c>
      <c r="K33" s="202">
        <v>40.049999999999997</v>
      </c>
      <c r="L33" s="202">
        <v>42.18</v>
      </c>
      <c r="M33" s="202">
        <v>0</v>
      </c>
      <c r="N33" s="202">
        <v>1.05</v>
      </c>
      <c r="O33" s="202">
        <v>1.75</v>
      </c>
      <c r="P33" s="202">
        <v>2.39</v>
      </c>
      <c r="Q33" s="202">
        <v>2.2200000000000002</v>
      </c>
      <c r="R33" s="202">
        <v>4.9800000000000004</v>
      </c>
      <c r="S33" s="202">
        <v>2.84</v>
      </c>
      <c r="T33" s="202">
        <v>0</v>
      </c>
      <c r="U33" s="202">
        <v>11.42</v>
      </c>
      <c r="V33" s="202">
        <v>2.7</v>
      </c>
      <c r="W33" s="202">
        <v>3.5</v>
      </c>
      <c r="X33" s="202">
        <v>18.36</v>
      </c>
      <c r="Y33" s="202">
        <v>0</v>
      </c>
      <c r="Z33" s="202">
        <v>37.130000000000003</v>
      </c>
      <c r="AA33" s="202">
        <v>11.31</v>
      </c>
      <c r="AB33" s="202">
        <v>0</v>
      </c>
      <c r="AC33" s="202">
        <v>9.7100000000000009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9.23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17.82</v>
      </c>
      <c r="H34" s="202">
        <v>0</v>
      </c>
      <c r="I34" s="202">
        <v>5.57</v>
      </c>
      <c r="J34" s="202">
        <v>16.98</v>
      </c>
      <c r="K34" s="202">
        <v>40.049999999999997</v>
      </c>
      <c r="L34" s="202">
        <v>42.18</v>
      </c>
      <c r="M34" s="202">
        <v>0</v>
      </c>
      <c r="N34" s="202">
        <v>1.05</v>
      </c>
      <c r="O34" s="202">
        <v>1.75</v>
      </c>
      <c r="P34" s="202">
        <v>2.39</v>
      </c>
      <c r="Q34" s="202">
        <v>2.2200000000000002</v>
      </c>
      <c r="R34" s="202">
        <v>4.9800000000000004</v>
      </c>
      <c r="S34" s="202">
        <v>2.84</v>
      </c>
      <c r="T34" s="202">
        <v>0</v>
      </c>
      <c r="U34" s="202">
        <v>11.42</v>
      </c>
      <c r="V34" s="202">
        <v>2.7</v>
      </c>
      <c r="W34" s="202">
        <v>3.5</v>
      </c>
      <c r="X34" s="202">
        <v>18.36</v>
      </c>
      <c r="Y34" s="202">
        <v>0</v>
      </c>
      <c r="Z34" s="202">
        <v>37.130000000000003</v>
      </c>
      <c r="AA34" s="202">
        <v>11.31</v>
      </c>
      <c r="AB34" s="202">
        <v>0</v>
      </c>
      <c r="AC34" s="202">
        <v>9.7100000000000009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9.23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17.82</v>
      </c>
      <c r="H35" s="202">
        <v>0</v>
      </c>
      <c r="I35" s="202">
        <v>5.57</v>
      </c>
      <c r="J35" s="202">
        <v>16.98</v>
      </c>
      <c r="K35" s="202">
        <v>40.049999999999997</v>
      </c>
      <c r="L35" s="202">
        <v>42.18</v>
      </c>
      <c r="M35" s="202">
        <v>0</v>
      </c>
      <c r="N35" s="202">
        <v>1.05</v>
      </c>
      <c r="O35" s="202">
        <v>1.75</v>
      </c>
      <c r="P35" s="202">
        <v>2.39</v>
      </c>
      <c r="Q35" s="202">
        <v>2.3199999999999998</v>
      </c>
      <c r="R35" s="202">
        <v>4.9800000000000004</v>
      </c>
      <c r="S35" s="202">
        <v>2.84</v>
      </c>
      <c r="T35" s="202">
        <v>0</v>
      </c>
      <c r="U35" s="202">
        <v>11.42</v>
      </c>
      <c r="V35" s="202">
        <v>2.7</v>
      </c>
      <c r="W35" s="202">
        <v>3.5</v>
      </c>
      <c r="X35" s="202">
        <v>18.36</v>
      </c>
      <c r="Y35" s="202">
        <v>0</v>
      </c>
      <c r="Z35" s="202">
        <v>37.130000000000003</v>
      </c>
      <c r="AA35" s="202">
        <v>11.31</v>
      </c>
      <c r="AB35" s="202">
        <v>0</v>
      </c>
      <c r="AC35" s="202">
        <v>9.7100000000000009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9.23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17.82</v>
      </c>
      <c r="H36" s="202">
        <v>0</v>
      </c>
      <c r="I36" s="202">
        <v>5.57</v>
      </c>
      <c r="J36" s="202">
        <v>16.98</v>
      </c>
      <c r="K36" s="202">
        <v>40.049999999999997</v>
      </c>
      <c r="L36" s="202">
        <v>42.18</v>
      </c>
      <c r="M36" s="202">
        <v>0</v>
      </c>
      <c r="N36" s="202">
        <v>1.05</v>
      </c>
      <c r="O36" s="202">
        <v>1.75</v>
      </c>
      <c r="P36" s="202">
        <v>2.39</v>
      </c>
      <c r="Q36" s="202">
        <v>2.3199999999999998</v>
      </c>
      <c r="R36" s="202">
        <v>4.9800000000000004</v>
      </c>
      <c r="S36" s="202">
        <v>2.84</v>
      </c>
      <c r="T36" s="202">
        <v>0</v>
      </c>
      <c r="U36" s="202">
        <v>11.42</v>
      </c>
      <c r="V36" s="202">
        <v>2.7</v>
      </c>
      <c r="W36" s="202">
        <v>3.5</v>
      </c>
      <c r="X36" s="202">
        <v>18.36</v>
      </c>
      <c r="Y36" s="202">
        <v>0</v>
      </c>
      <c r="Z36" s="202">
        <v>37.130000000000003</v>
      </c>
      <c r="AA36" s="202">
        <v>11.31</v>
      </c>
      <c r="AB36" s="202">
        <v>0</v>
      </c>
      <c r="AC36" s="202">
        <v>9.7100000000000009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9.23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17.82</v>
      </c>
      <c r="H37" s="202">
        <v>0</v>
      </c>
      <c r="I37" s="202">
        <v>5.57</v>
      </c>
      <c r="J37" s="202">
        <v>16.98</v>
      </c>
      <c r="K37" s="202">
        <v>40.049999999999997</v>
      </c>
      <c r="L37" s="202">
        <v>42.18</v>
      </c>
      <c r="M37" s="202">
        <v>0</v>
      </c>
      <c r="N37" s="202">
        <v>1.05</v>
      </c>
      <c r="O37" s="202">
        <v>1.75</v>
      </c>
      <c r="P37" s="202">
        <v>2.39</v>
      </c>
      <c r="Q37" s="202">
        <v>2.3199999999999998</v>
      </c>
      <c r="R37" s="202">
        <v>4.9800000000000004</v>
      </c>
      <c r="S37" s="202">
        <v>2.84</v>
      </c>
      <c r="T37" s="202">
        <v>0</v>
      </c>
      <c r="U37" s="202">
        <v>11.42</v>
      </c>
      <c r="V37" s="202">
        <v>2.7</v>
      </c>
      <c r="W37" s="202">
        <v>3.5</v>
      </c>
      <c r="X37" s="202">
        <v>18.36</v>
      </c>
      <c r="Y37" s="202">
        <v>0</v>
      </c>
      <c r="Z37" s="202">
        <v>37.130000000000003</v>
      </c>
      <c r="AA37" s="202">
        <v>11.31</v>
      </c>
      <c r="AB37" s="202">
        <v>0</v>
      </c>
      <c r="AC37" s="202">
        <v>9.7100000000000009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9.23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17.82</v>
      </c>
      <c r="H38" s="202">
        <v>0</v>
      </c>
      <c r="I38" s="202">
        <v>5.57</v>
      </c>
      <c r="J38" s="202">
        <v>16.98</v>
      </c>
      <c r="K38" s="202">
        <v>40.049999999999997</v>
      </c>
      <c r="L38" s="202">
        <v>42.18</v>
      </c>
      <c r="M38" s="202">
        <v>0</v>
      </c>
      <c r="N38" s="202">
        <v>1.05</v>
      </c>
      <c r="O38" s="202">
        <v>1.75</v>
      </c>
      <c r="P38" s="202">
        <v>2.39</v>
      </c>
      <c r="Q38" s="202">
        <v>2.3199999999999998</v>
      </c>
      <c r="R38" s="202">
        <v>4.9800000000000004</v>
      </c>
      <c r="S38" s="202">
        <v>2.84</v>
      </c>
      <c r="T38" s="202">
        <v>0</v>
      </c>
      <c r="U38" s="202">
        <v>11.42</v>
      </c>
      <c r="V38" s="202">
        <v>2.7</v>
      </c>
      <c r="W38" s="202">
        <v>3.5</v>
      </c>
      <c r="X38" s="202">
        <v>18.36</v>
      </c>
      <c r="Y38" s="202">
        <v>0</v>
      </c>
      <c r="Z38" s="202">
        <v>37.130000000000003</v>
      </c>
      <c r="AA38" s="202">
        <v>11.31</v>
      </c>
      <c r="AB38" s="202">
        <v>0</v>
      </c>
      <c r="AC38" s="202">
        <v>9.7100000000000009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9.23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17.82</v>
      </c>
      <c r="H39" s="202">
        <v>0</v>
      </c>
      <c r="I39" s="202">
        <v>5.57</v>
      </c>
      <c r="J39" s="202">
        <v>16.98</v>
      </c>
      <c r="K39" s="202">
        <v>40.049999999999997</v>
      </c>
      <c r="L39" s="202">
        <v>42.18</v>
      </c>
      <c r="M39" s="202">
        <v>0</v>
      </c>
      <c r="N39" s="202">
        <v>1.05</v>
      </c>
      <c r="O39" s="202">
        <v>1.75</v>
      </c>
      <c r="P39" s="202">
        <v>2.39</v>
      </c>
      <c r="Q39" s="202">
        <v>2.3199999999999998</v>
      </c>
      <c r="R39" s="202">
        <v>4.9800000000000004</v>
      </c>
      <c r="S39" s="202">
        <v>2.84</v>
      </c>
      <c r="T39" s="202">
        <v>0</v>
      </c>
      <c r="U39" s="202">
        <v>11.42</v>
      </c>
      <c r="V39" s="202">
        <v>2.7</v>
      </c>
      <c r="W39" s="202">
        <v>3.5</v>
      </c>
      <c r="X39" s="202">
        <v>18.36</v>
      </c>
      <c r="Y39" s="202">
        <v>0</v>
      </c>
      <c r="Z39" s="202">
        <v>37.130000000000003</v>
      </c>
      <c r="AA39" s="202">
        <v>11.31</v>
      </c>
      <c r="AB39" s="202">
        <v>0</v>
      </c>
      <c r="AC39" s="202">
        <v>9.7100000000000009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9.23</v>
      </c>
      <c r="AL39" s="202">
        <v>0</v>
      </c>
      <c r="AM39" s="202">
        <v>0</v>
      </c>
      <c r="AN39" s="202">
        <v>0</v>
      </c>
      <c r="AO39" s="202">
        <v>178.2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17.82</v>
      </c>
      <c r="H40" s="202">
        <v>0</v>
      </c>
      <c r="I40" s="202">
        <v>5.57</v>
      </c>
      <c r="J40" s="202">
        <v>16.98</v>
      </c>
      <c r="K40" s="202">
        <v>40.049999999999997</v>
      </c>
      <c r="L40" s="202">
        <v>42.18</v>
      </c>
      <c r="M40" s="202">
        <v>0</v>
      </c>
      <c r="N40" s="202">
        <v>1.05</v>
      </c>
      <c r="O40" s="202">
        <v>1.75</v>
      </c>
      <c r="P40" s="202">
        <v>2.39</v>
      </c>
      <c r="Q40" s="202">
        <v>2.3199999999999998</v>
      </c>
      <c r="R40" s="202">
        <v>4.9800000000000004</v>
      </c>
      <c r="S40" s="202">
        <v>2.84</v>
      </c>
      <c r="T40" s="202">
        <v>0</v>
      </c>
      <c r="U40" s="202">
        <v>11.42</v>
      </c>
      <c r="V40" s="202">
        <v>2.7</v>
      </c>
      <c r="W40" s="202">
        <v>3.5</v>
      </c>
      <c r="X40" s="202">
        <v>18.36</v>
      </c>
      <c r="Y40" s="202">
        <v>0</v>
      </c>
      <c r="Z40" s="202">
        <v>37.130000000000003</v>
      </c>
      <c r="AA40" s="202">
        <v>11.31</v>
      </c>
      <c r="AB40" s="202">
        <v>0</v>
      </c>
      <c r="AC40" s="202">
        <v>9.7100000000000009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9.23</v>
      </c>
      <c r="AL40" s="202">
        <v>0</v>
      </c>
      <c r="AM40" s="202">
        <v>0</v>
      </c>
      <c r="AN40" s="202">
        <v>0</v>
      </c>
      <c r="AO40" s="202">
        <v>178.2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17.82</v>
      </c>
      <c r="H41" s="202">
        <v>0</v>
      </c>
      <c r="I41" s="202">
        <v>5.57</v>
      </c>
      <c r="J41" s="202">
        <v>16.98</v>
      </c>
      <c r="K41" s="202">
        <v>40.049999999999997</v>
      </c>
      <c r="L41" s="202">
        <v>42.18</v>
      </c>
      <c r="M41" s="202">
        <v>0</v>
      </c>
      <c r="N41" s="202">
        <v>14.72</v>
      </c>
      <c r="O41" s="202">
        <v>26.51</v>
      </c>
      <c r="P41" s="202">
        <v>35.44</v>
      </c>
      <c r="Q41" s="202">
        <v>2.3199999999999998</v>
      </c>
      <c r="R41" s="202">
        <v>4.9800000000000004</v>
      </c>
      <c r="S41" s="202">
        <v>2.84</v>
      </c>
      <c r="T41" s="202">
        <v>0</v>
      </c>
      <c r="U41" s="202">
        <v>89.58</v>
      </c>
      <c r="V41" s="202">
        <v>2.7</v>
      </c>
      <c r="W41" s="202">
        <v>3.5</v>
      </c>
      <c r="X41" s="202">
        <v>18.36</v>
      </c>
      <c r="Y41" s="202">
        <v>0</v>
      </c>
      <c r="Z41" s="202">
        <v>37.130000000000003</v>
      </c>
      <c r="AA41" s="202">
        <v>11.31</v>
      </c>
      <c r="AB41" s="202">
        <v>0</v>
      </c>
      <c r="AC41" s="202">
        <v>9.7100000000000009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9.23</v>
      </c>
      <c r="AL41" s="202">
        <v>0</v>
      </c>
      <c r="AM41" s="202">
        <v>0</v>
      </c>
      <c r="AN41" s="202">
        <v>0</v>
      </c>
      <c r="AO41" s="202">
        <v>178.2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17.82</v>
      </c>
      <c r="H42" s="202">
        <v>0</v>
      </c>
      <c r="I42" s="202">
        <v>5.57</v>
      </c>
      <c r="J42" s="202">
        <v>16.98</v>
      </c>
      <c r="K42" s="202">
        <v>40.049999999999997</v>
      </c>
      <c r="L42" s="202">
        <v>42.18</v>
      </c>
      <c r="M42" s="202">
        <v>0</v>
      </c>
      <c r="N42" s="202">
        <v>14.72</v>
      </c>
      <c r="O42" s="202">
        <v>26.51</v>
      </c>
      <c r="P42" s="202">
        <v>35.44</v>
      </c>
      <c r="Q42" s="202">
        <v>2.3199999999999998</v>
      </c>
      <c r="R42" s="202">
        <v>4.9800000000000004</v>
      </c>
      <c r="S42" s="202">
        <v>2.84</v>
      </c>
      <c r="T42" s="202">
        <v>0</v>
      </c>
      <c r="U42" s="202">
        <v>154.27000000000001</v>
      </c>
      <c r="V42" s="202">
        <v>2.7</v>
      </c>
      <c r="W42" s="202">
        <v>3.5</v>
      </c>
      <c r="X42" s="202">
        <v>18.36</v>
      </c>
      <c r="Y42" s="202">
        <v>0</v>
      </c>
      <c r="Z42" s="202">
        <v>37.130000000000003</v>
      </c>
      <c r="AA42" s="202">
        <v>11.31</v>
      </c>
      <c r="AB42" s="202">
        <v>0</v>
      </c>
      <c r="AC42" s="202">
        <v>9.7100000000000009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9.23</v>
      </c>
      <c r="AL42" s="202">
        <v>0</v>
      </c>
      <c r="AM42" s="202">
        <v>0</v>
      </c>
      <c r="AN42" s="202">
        <v>0</v>
      </c>
      <c r="AO42" s="202">
        <v>178.2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17.82</v>
      </c>
      <c r="H43" s="202">
        <v>0</v>
      </c>
      <c r="I43" s="202">
        <v>5.57</v>
      </c>
      <c r="J43" s="202">
        <v>16.98</v>
      </c>
      <c r="K43" s="202">
        <v>40.049999999999997</v>
      </c>
      <c r="L43" s="202">
        <v>42.18</v>
      </c>
      <c r="M43" s="202">
        <v>0</v>
      </c>
      <c r="N43" s="202">
        <v>14.72</v>
      </c>
      <c r="O43" s="202">
        <v>26.51</v>
      </c>
      <c r="P43" s="202">
        <v>35.44</v>
      </c>
      <c r="Q43" s="202">
        <v>2.3199999999999998</v>
      </c>
      <c r="R43" s="202">
        <v>4.9800000000000004</v>
      </c>
      <c r="S43" s="202">
        <v>2.84</v>
      </c>
      <c r="T43" s="202">
        <v>0</v>
      </c>
      <c r="U43" s="202">
        <v>154.27000000000001</v>
      </c>
      <c r="V43" s="202">
        <v>2.7</v>
      </c>
      <c r="W43" s="202">
        <v>3.5</v>
      </c>
      <c r="X43" s="202">
        <v>18.36</v>
      </c>
      <c r="Y43" s="202">
        <v>0</v>
      </c>
      <c r="Z43" s="202">
        <v>37.130000000000003</v>
      </c>
      <c r="AA43" s="202">
        <v>11.31</v>
      </c>
      <c r="AB43" s="202">
        <v>0</v>
      </c>
      <c r="AC43" s="202">
        <v>9.7100000000000009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9.23</v>
      </c>
      <c r="AL43" s="202">
        <v>0</v>
      </c>
      <c r="AM43" s="202">
        <v>0</v>
      </c>
      <c r="AN43" s="202">
        <v>0</v>
      </c>
      <c r="AO43" s="202">
        <v>178.2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17.82</v>
      </c>
      <c r="H44" s="202">
        <v>0</v>
      </c>
      <c r="I44" s="202">
        <v>5.57</v>
      </c>
      <c r="J44" s="202">
        <v>16.98</v>
      </c>
      <c r="K44" s="202">
        <v>40.049999999999997</v>
      </c>
      <c r="L44" s="202">
        <v>42.18</v>
      </c>
      <c r="M44" s="202">
        <v>0</v>
      </c>
      <c r="N44" s="202">
        <v>14.72</v>
      </c>
      <c r="O44" s="202">
        <v>26.51</v>
      </c>
      <c r="P44" s="202">
        <v>35.44</v>
      </c>
      <c r="Q44" s="202">
        <v>2.3199999999999998</v>
      </c>
      <c r="R44" s="202">
        <v>4.9800000000000004</v>
      </c>
      <c r="S44" s="202">
        <v>2.84</v>
      </c>
      <c r="T44" s="202">
        <v>0</v>
      </c>
      <c r="U44" s="202">
        <v>154.27000000000001</v>
      </c>
      <c r="V44" s="202">
        <v>2.7</v>
      </c>
      <c r="W44" s="202">
        <v>3.5</v>
      </c>
      <c r="X44" s="202">
        <v>18.36</v>
      </c>
      <c r="Y44" s="202">
        <v>0</v>
      </c>
      <c r="Z44" s="202">
        <v>37.130000000000003</v>
      </c>
      <c r="AA44" s="202">
        <v>11.31</v>
      </c>
      <c r="AB44" s="202">
        <v>0</v>
      </c>
      <c r="AC44" s="202">
        <v>9.7100000000000009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9.23</v>
      </c>
      <c r="AL44" s="202">
        <v>0</v>
      </c>
      <c r="AM44" s="202">
        <v>0</v>
      </c>
      <c r="AN44" s="202">
        <v>0</v>
      </c>
      <c r="AO44" s="202">
        <v>178.2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17.82</v>
      </c>
      <c r="H45" s="202">
        <v>0</v>
      </c>
      <c r="I45" s="202">
        <v>5.57</v>
      </c>
      <c r="J45" s="202">
        <v>16.98</v>
      </c>
      <c r="K45" s="202">
        <v>40.049999999999997</v>
      </c>
      <c r="L45" s="202">
        <v>42.18</v>
      </c>
      <c r="M45" s="202">
        <v>0</v>
      </c>
      <c r="N45" s="202">
        <v>14.72</v>
      </c>
      <c r="O45" s="202">
        <v>26.51</v>
      </c>
      <c r="P45" s="202">
        <v>35.44</v>
      </c>
      <c r="Q45" s="202">
        <v>2.2200000000000002</v>
      </c>
      <c r="R45" s="202">
        <v>4.7699999999999996</v>
      </c>
      <c r="S45" s="202">
        <v>2.84</v>
      </c>
      <c r="T45" s="202">
        <v>0</v>
      </c>
      <c r="U45" s="202">
        <v>154.27000000000001</v>
      </c>
      <c r="V45" s="202">
        <v>2.7</v>
      </c>
      <c r="W45" s="202">
        <v>3.5</v>
      </c>
      <c r="X45" s="202">
        <v>18.36</v>
      </c>
      <c r="Y45" s="202">
        <v>0</v>
      </c>
      <c r="Z45" s="202">
        <v>37.130000000000003</v>
      </c>
      <c r="AA45" s="202">
        <v>11.31</v>
      </c>
      <c r="AB45" s="202">
        <v>0</v>
      </c>
      <c r="AC45" s="202">
        <v>10.039999999999999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9.23</v>
      </c>
      <c r="AL45" s="202">
        <v>0</v>
      </c>
      <c r="AM45" s="202">
        <v>0</v>
      </c>
      <c r="AN45" s="202">
        <v>0</v>
      </c>
      <c r="AO45" s="202">
        <v>178.2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17.82</v>
      </c>
      <c r="H46" s="202">
        <v>0</v>
      </c>
      <c r="I46" s="202">
        <v>5.57</v>
      </c>
      <c r="J46" s="202">
        <v>16.98</v>
      </c>
      <c r="K46" s="202">
        <v>40.049999999999997</v>
      </c>
      <c r="L46" s="202">
        <v>42.18</v>
      </c>
      <c r="M46" s="202">
        <v>0</v>
      </c>
      <c r="N46" s="202">
        <v>14.72</v>
      </c>
      <c r="O46" s="202">
        <v>26.51</v>
      </c>
      <c r="P46" s="202">
        <v>35.44</v>
      </c>
      <c r="Q46" s="202">
        <v>2.2200000000000002</v>
      </c>
      <c r="R46" s="202">
        <v>4.7699999999999996</v>
      </c>
      <c r="S46" s="202">
        <v>2.84</v>
      </c>
      <c r="T46" s="202">
        <v>0</v>
      </c>
      <c r="U46" s="202">
        <v>154.27000000000001</v>
      </c>
      <c r="V46" s="202">
        <v>2.7</v>
      </c>
      <c r="W46" s="202">
        <v>3.5</v>
      </c>
      <c r="X46" s="202">
        <v>18.36</v>
      </c>
      <c r="Y46" s="202">
        <v>0</v>
      </c>
      <c r="Z46" s="202">
        <v>37.130000000000003</v>
      </c>
      <c r="AA46" s="202">
        <v>11.31</v>
      </c>
      <c r="AB46" s="202">
        <v>0</v>
      </c>
      <c r="AC46" s="202">
        <v>10.039999999999999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9.23</v>
      </c>
      <c r="AL46" s="202">
        <v>0</v>
      </c>
      <c r="AM46" s="202">
        <v>0</v>
      </c>
      <c r="AN46" s="202">
        <v>0</v>
      </c>
      <c r="AO46" s="202">
        <v>178.2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17.82</v>
      </c>
      <c r="H47" s="202">
        <v>0</v>
      </c>
      <c r="I47" s="202">
        <v>5.57</v>
      </c>
      <c r="J47" s="202">
        <v>16.98</v>
      </c>
      <c r="K47" s="202">
        <v>40.049999999999997</v>
      </c>
      <c r="L47" s="202">
        <v>42.18</v>
      </c>
      <c r="M47" s="202">
        <v>0</v>
      </c>
      <c r="N47" s="202">
        <v>14.72</v>
      </c>
      <c r="O47" s="202">
        <v>26.51</v>
      </c>
      <c r="P47" s="202">
        <v>35.44</v>
      </c>
      <c r="Q47" s="202">
        <v>2.2200000000000002</v>
      </c>
      <c r="R47" s="202">
        <v>4.7699999999999996</v>
      </c>
      <c r="S47" s="202">
        <v>2.84</v>
      </c>
      <c r="T47" s="202">
        <v>0</v>
      </c>
      <c r="U47" s="202">
        <v>154.27000000000001</v>
      </c>
      <c r="V47" s="202">
        <v>2.87</v>
      </c>
      <c r="W47" s="202">
        <v>3.5</v>
      </c>
      <c r="X47" s="202">
        <v>18.36</v>
      </c>
      <c r="Y47" s="202">
        <v>0</v>
      </c>
      <c r="Z47" s="202">
        <v>37.130000000000003</v>
      </c>
      <c r="AA47" s="202">
        <v>8.27</v>
      </c>
      <c r="AB47" s="202">
        <v>0</v>
      </c>
      <c r="AC47" s="202">
        <v>10.039999999999999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9.23</v>
      </c>
      <c r="AL47" s="202">
        <v>0</v>
      </c>
      <c r="AM47" s="202">
        <v>0</v>
      </c>
      <c r="AN47" s="202">
        <v>0</v>
      </c>
      <c r="AO47" s="202">
        <v>178.2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17.82</v>
      </c>
      <c r="H48" s="202">
        <v>0</v>
      </c>
      <c r="I48" s="202">
        <v>5.57</v>
      </c>
      <c r="J48" s="202">
        <v>16.98</v>
      </c>
      <c r="K48" s="202">
        <v>40.049999999999997</v>
      </c>
      <c r="L48" s="202">
        <v>42.18</v>
      </c>
      <c r="M48" s="202">
        <v>0</v>
      </c>
      <c r="N48" s="202">
        <v>14.72</v>
      </c>
      <c r="O48" s="202">
        <v>26.51</v>
      </c>
      <c r="P48" s="202">
        <v>35.44</v>
      </c>
      <c r="Q48" s="202">
        <v>2.2200000000000002</v>
      </c>
      <c r="R48" s="202">
        <v>4.7699999999999996</v>
      </c>
      <c r="S48" s="202">
        <v>2.84</v>
      </c>
      <c r="T48" s="202">
        <v>0</v>
      </c>
      <c r="U48" s="202">
        <v>154.27000000000001</v>
      </c>
      <c r="V48" s="202">
        <v>3.05</v>
      </c>
      <c r="W48" s="202">
        <v>3.5</v>
      </c>
      <c r="X48" s="202">
        <v>18.36</v>
      </c>
      <c r="Y48" s="202">
        <v>0</v>
      </c>
      <c r="Z48" s="202">
        <v>37.130000000000003</v>
      </c>
      <c r="AA48" s="202">
        <v>8.27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9.23</v>
      </c>
      <c r="AL48" s="202">
        <v>0</v>
      </c>
      <c r="AM48" s="202">
        <v>0</v>
      </c>
      <c r="AN48" s="202">
        <v>0</v>
      </c>
      <c r="AO48" s="202">
        <v>178.2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17.82</v>
      </c>
      <c r="H49" s="202">
        <v>0</v>
      </c>
      <c r="I49" s="202">
        <v>5.57</v>
      </c>
      <c r="J49" s="202">
        <v>16.98</v>
      </c>
      <c r="K49" s="202">
        <v>40.049999999999997</v>
      </c>
      <c r="L49" s="202">
        <v>42.18</v>
      </c>
      <c r="M49" s="202">
        <v>0</v>
      </c>
      <c r="N49" s="202">
        <v>14.72</v>
      </c>
      <c r="O49" s="202">
        <v>26.51</v>
      </c>
      <c r="P49" s="202">
        <v>35.44</v>
      </c>
      <c r="Q49" s="202">
        <v>2.2200000000000002</v>
      </c>
      <c r="R49" s="202">
        <v>4.7699999999999996</v>
      </c>
      <c r="S49" s="202">
        <v>2.84</v>
      </c>
      <c r="T49" s="202">
        <v>0</v>
      </c>
      <c r="U49" s="202">
        <v>154.27000000000001</v>
      </c>
      <c r="V49" s="202">
        <v>3.22</v>
      </c>
      <c r="W49" s="202">
        <v>3.5</v>
      </c>
      <c r="X49" s="202">
        <v>18.36</v>
      </c>
      <c r="Y49" s="202">
        <v>0</v>
      </c>
      <c r="Z49" s="202">
        <v>37.130000000000003</v>
      </c>
      <c r="AA49" s="202">
        <v>8.27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9.23</v>
      </c>
      <c r="AL49" s="202">
        <v>0</v>
      </c>
      <c r="AM49" s="202">
        <v>0</v>
      </c>
      <c r="AN49" s="202">
        <v>0</v>
      </c>
      <c r="AO49" s="202">
        <v>178.2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17.82</v>
      </c>
      <c r="H50" s="202">
        <v>0</v>
      </c>
      <c r="I50" s="202">
        <v>5.57</v>
      </c>
      <c r="J50" s="202">
        <v>16.98</v>
      </c>
      <c r="K50" s="202">
        <v>40.049999999999997</v>
      </c>
      <c r="L50" s="202">
        <v>42.18</v>
      </c>
      <c r="M50" s="202">
        <v>0</v>
      </c>
      <c r="N50" s="202">
        <v>14.72</v>
      </c>
      <c r="O50" s="202">
        <v>26.51</v>
      </c>
      <c r="P50" s="202">
        <v>35.44</v>
      </c>
      <c r="Q50" s="202">
        <v>2.2200000000000002</v>
      </c>
      <c r="R50" s="202">
        <v>4.7699999999999996</v>
      </c>
      <c r="S50" s="202">
        <v>2.84</v>
      </c>
      <c r="T50" s="202">
        <v>0</v>
      </c>
      <c r="U50" s="202">
        <v>154.27000000000001</v>
      </c>
      <c r="V50" s="202">
        <v>3.35</v>
      </c>
      <c r="W50" s="202">
        <v>3.5</v>
      </c>
      <c r="X50" s="202">
        <v>18.36</v>
      </c>
      <c r="Y50" s="202">
        <v>0</v>
      </c>
      <c r="Z50" s="202">
        <v>37.130000000000003</v>
      </c>
      <c r="AA50" s="202">
        <v>8.27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9.23</v>
      </c>
      <c r="AL50" s="202">
        <v>0</v>
      </c>
      <c r="AM50" s="202">
        <v>0</v>
      </c>
      <c r="AN50" s="202">
        <v>0</v>
      </c>
      <c r="AO50" s="202">
        <v>178.2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17.82</v>
      </c>
      <c r="H51" s="202">
        <v>0</v>
      </c>
      <c r="I51" s="202">
        <v>5.57</v>
      </c>
      <c r="J51" s="202">
        <v>16.7</v>
      </c>
      <c r="K51" s="202">
        <v>40.049999999999997</v>
      </c>
      <c r="L51" s="202">
        <v>42.18</v>
      </c>
      <c r="M51" s="202">
        <v>0</v>
      </c>
      <c r="N51" s="202">
        <v>14.72</v>
      </c>
      <c r="O51" s="202">
        <v>26.51</v>
      </c>
      <c r="P51" s="202">
        <v>35.44</v>
      </c>
      <c r="Q51" s="202">
        <v>2.2200000000000002</v>
      </c>
      <c r="R51" s="202">
        <v>4.7699999999999996</v>
      </c>
      <c r="S51" s="202">
        <v>2.84</v>
      </c>
      <c r="T51" s="202">
        <v>0</v>
      </c>
      <c r="U51" s="202">
        <v>154.27000000000001</v>
      </c>
      <c r="V51" s="202">
        <v>3.35</v>
      </c>
      <c r="W51" s="202">
        <v>3.33</v>
      </c>
      <c r="X51" s="202">
        <v>17.66</v>
      </c>
      <c r="Y51" s="202">
        <v>0</v>
      </c>
      <c r="Z51" s="202">
        <v>37.130000000000003</v>
      </c>
      <c r="AA51" s="202">
        <v>8.27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9.23</v>
      </c>
      <c r="AL51" s="202">
        <v>0</v>
      </c>
      <c r="AM51" s="202">
        <v>0</v>
      </c>
      <c r="AN51" s="202">
        <v>0</v>
      </c>
      <c r="AO51" s="202">
        <v>172.8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17.82</v>
      </c>
      <c r="H52" s="202">
        <v>0</v>
      </c>
      <c r="I52" s="202">
        <v>5.57</v>
      </c>
      <c r="J52" s="202">
        <v>16.7</v>
      </c>
      <c r="K52" s="202">
        <v>40.049999999999997</v>
      </c>
      <c r="L52" s="202">
        <v>42.18</v>
      </c>
      <c r="M52" s="202">
        <v>0</v>
      </c>
      <c r="N52" s="202">
        <v>14.72</v>
      </c>
      <c r="O52" s="202">
        <v>26.51</v>
      </c>
      <c r="P52" s="202">
        <v>35.44</v>
      </c>
      <c r="Q52" s="202">
        <v>2.2200000000000002</v>
      </c>
      <c r="R52" s="202">
        <v>4.7699999999999996</v>
      </c>
      <c r="S52" s="202">
        <v>2.84</v>
      </c>
      <c r="T52" s="202">
        <v>0</v>
      </c>
      <c r="U52" s="202">
        <v>154.27000000000001</v>
      </c>
      <c r="V52" s="202">
        <v>3.35</v>
      </c>
      <c r="W52" s="202">
        <v>3.33</v>
      </c>
      <c r="X52" s="202">
        <v>17.66</v>
      </c>
      <c r="Y52" s="202">
        <v>0</v>
      </c>
      <c r="Z52" s="202">
        <v>37.130000000000003</v>
      </c>
      <c r="AA52" s="202">
        <v>8.27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9.23</v>
      </c>
      <c r="AL52" s="202">
        <v>0</v>
      </c>
      <c r="AM52" s="202">
        <v>0</v>
      </c>
      <c r="AN52" s="202">
        <v>0</v>
      </c>
      <c r="AO52" s="202">
        <v>172.8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17.82</v>
      </c>
      <c r="H53" s="202">
        <v>0</v>
      </c>
      <c r="I53" s="202">
        <v>5.57</v>
      </c>
      <c r="J53" s="202">
        <v>16.7</v>
      </c>
      <c r="K53" s="202">
        <v>40.049999999999997</v>
      </c>
      <c r="L53" s="202">
        <v>42.18</v>
      </c>
      <c r="M53" s="202">
        <v>0</v>
      </c>
      <c r="N53" s="202">
        <v>14.72</v>
      </c>
      <c r="O53" s="202">
        <v>26.51</v>
      </c>
      <c r="P53" s="202">
        <v>35.44</v>
      </c>
      <c r="Q53" s="202">
        <v>2.2200000000000002</v>
      </c>
      <c r="R53" s="202">
        <v>4.7699999999999996</v>
      </c>
      <c r="S53" s="202">
        <v>2.84</v>
      </c>
      <c r="T53" s="202">
        <v>0</v>
      </c>
      <c r="U53" s="202">
        <v>154.27000000000001</v>
      </c>
      <c r="V53" s="202">
        <v>3.35</v>
      </c>
      <c r="W53" s="202">
        <v>3.33</v>
      </c>
      <c r="X53" s="202">
        <v>17.66</v>
      </c>
      <c r="Y53" s="202">
        <v>0</v>
      </c>
      <c r="Z53" s="202">
        <v>37.130000000000003</v>
      </c>
      <c r="AA53" s="202">
        <v>8.27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9.23</v>
      </c>
      <c r="AL53" s="202">
        <v>0</v>
      </c>
      <c r="AM53" s="202">
        <v>0</v>
      </c>
      <c r="AN53" s="202">
        <v>0</v>
      </c>
      <c r="AO53" s="202">
        <v>172.8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17.82</v>
      </c>
      <c r="H54" s="202">
        <v>0</v>
      </c>
      <c r="I54" s="202">
        <v>5.57</v>
      </c>
      <c r="J54" s="202">
        <v>16.7</v>
      </c>
      <c r="K54" s="202">
        <v>40.049999999999997</v>
      </c>
      <c r="L54" s="202">
        <v>42.18</v>
      </c>
      <c r="M54" s="202">
        <v>0</v>
      </c>
      <c r="N54" s="202">
        <v>14.72</v>
      </c>
      <c r="O54" s="202">
        <v>26.51</v>
      </c>
      <c r="P54" s="202">
        <v>35.44</v>
      </c>
      <c r="Q54" s="202">
        <v>2.2200000000000002</v>
      </c>
      <c r="R54" s="202">
        <v>4.7699999999999996</v>
      </c>
      <c r="S54" s="202">
        <v>2.84</v>
      </c>
      <c r="T54" s="202">
        <v>0</v>
      </c>
      <c r="U54" s="202">
        <v>154.27000000000001</v>
      </c>
      <c r="V54" s="202">
        <v>3.35</v>
      </c>
      <c r="W54" s="202">
        <v>3.33</v>
      </c>
      <c r="X54" s="202">
        <v>17.66</v>
      </c>
      <c r="Y54" s="202">
        <v>0</v>
      </c>
      <c r="Z54" s="202">
        <v>37.130000000000003</v>
      </c>
      <c r="AA54" s="202">
        <v>8.27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9.23</v>
      </c>
      <c r="AL54" s="202">
        <v>0</v>
      </c>
      <c r="AM54" s="202">
        <v>0</v>
      </c>
      <c r="AN54" s="202">
        <v>0</v>
      </c>
      <c r="AO54" s="202">
        <v>172.8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17.82</v>
      </c>
      <c r="H55" s="202">
        <v>0</v>
      </c>
      <c r="I55" s="202">
        <v>5.57</v>
      </c>
      <c r="J55" s="202">
        <v>16.7</v>
      </c>
      <c r="K55" s="202">
        <v>40.049999999999997</v>
      </c>
      <c r="L55" s="202">
        <v>42.18</v>
      </c>
      <c r="M55" s="202">
        <v>0</v>
      </c>
      <c r="N55" s="202">
        <v>14.72</v>
      </c>
      <c r="O55" s="202">
        <v>26.51</v>
      </c>
      <c r="P55" s="202">
        <v>35.44</v>
      </c>
      <c r="Q55" s="202">
        <v>2.2200000000000002</v>
      </c>
      <c r="R55" s="202">
        <v>4.7699999999999996</v>
      </c>
      <c r="S55" s="202">
        <v>2.84</v>
      </c>
      <c r="T55" s="202">
        <v>0</v>
      </c>
      <c r="U55" s="202">
        <v>154.27000000000001</v>
      </c>
      <c r="V55" s="202">
        <v>3.35</v>
      </c>
      <c r="W55" s="202">
        <v>3.33</v>
      </c>
      <c r="X55" s="202">
        <v>17.66</v>
      </c>
      <c r="Y55" s="202">
        <v>0</v>
      </c>
      <c r="Z55" s="202">
        <v>37.130000000000003</v>
      </c>
      <c r="AA55" s="202">
        <v>8.27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9.23</v>
      </c>
      <c r="AL55" s="202">
        <v>0</v>
      </c>
      <c r="AM55" s="202">
        <v>0</v>
      </c>
      <c r="AN55" s="202">
        <v>0</v>
      </c>
      <c r="AO55" s="202">
        <v>172.8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17.82</v>
      </c>
      <c r="H56" s="202">
        <v>0</v>
      </c>
      <c r="I56" s="202">
        <v>5.57</v>
      </c>
      <c r="J56" s="202">
        <v>16.7</v>
      </c>
      <c r="K56" s="202">
        <v>40.049999999999997</v>
      </c>
      <c r="L56" s="202">
        <v>42.18</v>
      </c>
      <c r="M56" s="202">
        <v>0</v>
      </c>
      <c r="N56" s="202">
        <v>14.72</v>
      </c>
      <c r="O56" s="202">
        <v>26.51</v>
      </c>
      <c r="P56" s="202">
        <v>35.44</v>
      </c>
      <c r="Q56" s="202">
        <v>2.2200000000000002</v>
      </c>
      <c r="R56" s="202">
        <v>4.7699999999999996</v>
      </c>
      <c r="S56" s="202">
        <v>2.84</v>
      </c>
      <c r="T56" s="202">
        <v>0</v>
      </c>
      <c r="U56" s="202">
        <v>154.27000000000001</v>
      </c>
      <c r="V56" s="202">
        <v>3.35</v>
      </c>
      <c r="W56" s="202">
        <v>3.33</v>
      </c>
      <c r="X56" s="202">
        <v>17.66</v>
      </c>
      <c r="Y56" s="202">
        <v>0</v>
      </c>
      <c r="Z56" s="202">
        <v>37.130000000000003</v>
      </c>
      <c r="AA56" s="202">
        <v>8.27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9.23</v>
      </c>
      <c r="AL56" s="202">
        <v>0</v>
      </c>
      <c r="AM56" s="202">
        <v>0</v>
      </c>
      <c r="AN56" s="202">
        <v>0</v>
      </c>
      <c r="AO56" s="202">
        <v>172.8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17.82</v>
      </c>
      <c r="H57" s="202">
        <v>0</v>
      </c>
      <c r="I57" s="202">
        <v>5.57</v>
      </c>
      <c r="J57" s="202">
        <v>16.7</v>
      </c>
      <c r="K57" s="202">
        <v>40.049999999999997</v>
      </c>
      <c r="L57" s="202">
        <v>42.18</v>
      </c>
      <c r="M57" s="202">
        <v>0</v>
      </c>
      <c r="N57" s="202">
        <v>14.72</v>
      </c>
      <c r="O57" s="202">
        <v>26.51</v>
      </c>
      <c r="P57" s="202">
        <v>35.44</v>
      </c>
      <c r="Q57" s="202">
        <v>2.2200000000000002</v>
      </c>
      <c r="R57" s="202">
        <v>4.7699999999999996</v>
      </c>
      <c r="S57" s="202">
        <v>2.84</v>
      </c>
      <c r="T57" s="202">
        <v>0</v>
      </c>
      <c r="U57" s="202">
        <v>154.27000000000001</v>
      </c>
      <c r="V57" s="202">
        <v>2.7</v>
      </c>
      <c r="W57" s="202">
        <v>3.33</v>
      </c>
      <c r="X57" s="202">
        <v>17.66</v>
      </c>
      <c r="Y57" s="202">
        <v>0</v>
      </c>
      <c r="Z57" s="202">
        <v>37.130000000000003</v>
      </c>
      <c r="AA57" s="202">
        <v>8.27</v>
      </c>
      <c r="AB57" s="202">
        <v>0</v>
      </c>
      <c r="AC57" s="202">
        <v>10.63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9.23</v>
      </c>
      <c r="AL57" s="202">
        <v>0</v>
      </c>
      <c r="AM57" s="202">
        <v>0</v>
      </c>
      <c r="AN57" s="202">
        <v>0</v>
      </c>
      <c r="AO57" s="202">
        <v>172.8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17.82</v>
      </c>
      <c r="H58" s="202">
        <v>0</v>
      </c>
      <c r="I58" s="202">
        <v>5.57</v>
      </c>
      <c r="J58" s="202">
        <v>16.7</v>
      </c>
      <c r="K58" s="202">
        <v>40.049999999999997</v>
      </c>
      <c r="L58" s="202">
        <v>42.18</v>
      </c>
      <c r="M58" s="202">
        <v>0</v>
      </c>
      <c r="N58" s="202">
        <v>14.72</v>
      </c>
      <c r="O58" s="202">
        <v>26.51</v>
      </c>
      <c r="P58" s="202">
        <v>35.44</v>
      </c>
      <c r="Q58" s="202">
        <v>2.2200000000000002</v>
      </c>
      <c r="R58" s="202">
        <v>4.7699999999999996</v>
      </c>
      <c r="S58" s="202">
        <v>2.84</v>
      </c>
      <c r="T58" s="202">
        <v>0</v>
      </c>
      <c r="U58" s="202">
        <v>154.27000000000001</v>
      </c>
      <c r="V58" s="202">
        <v>2.7</v>
      </c>
      <c r="W58" s="202">
        <v>3.33</v>
      </c>
      <c r="X58" s="202">
        <v>17.66</v>
      </c>
      <c r="Y58" s="202">
        <v>0</v>
      </c>
      <c r="Z58" s="202">
        <v>37.130000000000003</v>
      </c>
      <c r="AA58" s="202">
        <v>8.27</v>
      </c>
      <c r="AB58" s="202">
        <v>0</v>
      </c>
      <c r="AC58" s="202">
        <v>10.63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9.23</v>
      </c>
      <c r="AL58" s="202">
        <v>0</v>
      </c>
      <c r="AM58" s="202">
        <v>0</v>
      </c>
      <c r="AN58" s="202">
        <v>0</v>
      </c>
      <c r="AO58" s="202">
        <v>172.8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17.82</v>
      </c>
      <c r="H59" s="202">
        <v>0</v>
      </c>
      <c r="I59" s="202">
        <v>5.57</v>
      </c>
      <c r="J59" s="202">
        <v>16.7</v>
      </c>
      <c r="K59" s="202">
        <v>40.049999999999997</v>
      </c>
      <c r="L59" s="202">
        <v>42.18</v>
      </c>
      <c r="M59" s="202">
        <v>0</v>
      </c>
      <c r="N59" s="202">
        <v>14.72</v>
      </c>
      <c r="O59" s="202">
        <v>26.51</v>
      </c>
      <c r="P59" s="202">
        <v>35.44</v>
      </c>
      <c r="Q59" s="202">
        <v>2.2200000000000002</v>
      </c>
      <c r="R59" s="202">
        <v>4.7699999999999996</v>
      </c>
      <c r="S59" s="202">
        <v>2.84</v>
      </c>
      <c r="T59" s="202">
        <v>0</v>
      </c>
      <c r="U59" s="202">
        <v>154.27000000000001</v>
      </c>
      <c r="V59" s="202">
        <v>2.7</v>
      </c>
      <c r="W59" s="202">
        <v>3.33</v>
      </c>
      <c r="X59" s="202">
        <v>17.66</v>
      </c>
      <c r="Y59" s="202">
        <v>0</v>
      </c>
      <c r="Z59" s="202">
        <v>37.130000000000003</v>
      </c>
      <c r="AA59" s="202">
        <v>8.27</v>
      </c>
      <c r="AB59" s="202">
        <v>0</v>
      </c>
      <c r="AC59" s="202">
        <v>10.63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9.23</v>
      </c>
      <c r="AL59" s="202">
        <v>0</v>
      </c>
      <c r="AM59" s="202">
        <v>0</v>
      </c>
      <c r="AN59" s="202">
        <v>0</v>
      </c>
      <c r="AO59" s="202">
        <v>172.8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17.82</v>
      </c>
      <c r="H60" s="202">
        <v>0</v>
      </c>
      <c r="I60" s="202">
        <v>5.57</v>
      </c>
      <c r="J60" s="202">
        <v>16.7</v>
      </c>
      <c r="K60" s="202">
        <v>40.049999999999997</v>
      </c>
      <c r="L60" s="202">
        <v>42.18</v>
      </c>
      <c r="M60" s="202">
        <v>0</v>
      </c>
      <c r="N60" s="202">
        <v>14.72</v>
      </c>
      <c r="O60" s="202">
        <v>26.51</v>
      </c>
      <c r="P60" s="202">
        <v>35.44</v>
      </c>
      <c r="Q60" s="202">
        <v>2.2200000000000002</v>
      </c>
      <c r="R60" s="202">
        <v>4.7699999999999996</v>
      </c>
      <c r="S60" s="202">
        <v>2.84</v>
      </c>
      <c r="T60" s="202">
        <v>0</v>
      </c>
      <c r="U60" s="202">
        <v>154.27000000000001</v>
      </c>
      <c r="V60" s="202">
        <v>2.7</v>
      </c>
      <c r="W60" s="202">
        <v>3.33</v>
      </c>
      <c r="X60" s="202">
        <v>17.66</v>
      </c>
      <c r="Y60" s="202">
        <v>0</v>
      </c>
      <c r="Z60" s="202">
        <v>37.130000000000003</v>
      </c>
      <c r="AA60" s="202">
        <v>8.27</v>
      </c>
      <c r="AB60" s="202">
        <v>0</v>
      </c>
      <c r="AC60" s="202">
        <v>10.63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9.23</v>
      </c>
      <c r="AL60" s="202">
        <v>0</v>
      </c>
      <c r="AM60" s="202">
        <v>0</v>
      </c>
      <c r="AN60" s="202">
        <v>0</v>
      </c>
      <c r="AO60" s="202">
        <v>172.8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17.82</v>
      </c>
      <c r="H61" s="202">
        <v>0</v>
      </c>
      <c r="I61" s="202">
        <v>5.57</v>
      </c>
      <c r="J61" s="202">
        <v>16.7</v>
      </c>
      <c r="K61" s="202">
        <v>40.049999999999997</v>
      </c>
      <c r="L61" s="202">
        <v>42.18</v>
      </c>
      <c r="M61" s="202">
        <v>0</v>
      </c>
      <c r="N61" s="202">
        <v>14.72</v>
      </c>
      <c r="O61" s="202">
        <v>26.51</v>
      </c>
      <c r="P61" s="202">
        <v>35.44</v>
      </c>
      <c r="Q61" s="202">
        <v>2.2200000000000002</v>
      </c>
      <c r="R61" s="202">
        <v>4.7699999999999996</v>
      </c>
      <c r="S61" s="202">
        <v>2.84</v>
      </c>
      <c r="T61" s="202">
        <v>0</v>
      </c>
      <c r="U61" s="202">
        <v>154.27000000000001</v>
      </c>
      <c r="V61" s="202">
        <v>2.7</v>
      </c>
      <c r="W61" s="202">
        <v>3.33</v>
      </c>
      <c r="X61" s="202">
        <v>17.66</v>
      </c>
      <c r="Y61" s="202">
        <v>0</v>
      </c>
      <c r="Z61" s="202">
        <v>37.130000000000003</v>
      </c>
      <c r="AA61" s="202">
        <v>8.27</v>
      </c>
      <c r="AB61" s="202">
        <v>0</v>
      </c>
      <c r="AC61" s="202">
        <v>10.63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9.23</v>
      </c>
      <c r="AL61" s="202">
        <v>0</v>
      </c>
      <c r="AM61" s="202">
        <v>0</v>
      </c>
      <c r="AN61" s="202">
        <v>0</v>
      </c>
      <c r="AO61" s="202">
        <v>172.8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17.82</v>
      </c>
      <c r="H62" s="202">
        <v>0</v>
      </c>
      <c r="I62" s="202">
        <v>5.57</v>
      </c>
      <c r="J62" s="202">
        <v>16.7</v>
      </c>
      <c r="K62" s="202">
        <v>40.049999999999997</v>
      </c>
      <c r="L62" s="202">
        <v>42.18</v>
      </c>
      <c r="M62" s="202">
        <v>0</v>
      </c>
      <c r="N62" s="202">
        <v>14.72</v>
      </c>
      <c r="O62" s="202">
        <v>26.51</v>
      </c>
      <c r="P62" s="202">
        <v>35.44</v>
      </c>
      <c r="Q62" s="202">
        <v>2.2200000000000002</v>
      </c>
      <c r="R62" s="202">
        <v>4.7699999999999996</v>
      </c>
      <c r="S62" s="202">
        <v>2.84</v>
      </c>
      <c r="T62" s="202">
        <v>0</v>
      </c>
      <c r="U62" s="202">
        <v>154.27000000000001</v>
      </c>
      <c r="V62" s="202">
        <v>2.7</v>
      </c>
      <c r="W62" s="202">
        <v>3.33</v>
      </c>
      <c r="X62" s="202">
        <v>17.66</v>
      </c>
      <c r="Y62" s="202">
        <v>0</v>
      </c>
      <c r="Z62" s="202">
        <v>37.130000000000003</v>
      </c>
      <c r="AA62" s="202">
        <v>8.27</v>
      </c>
      <c r="AB62" s="202">
        <v>0</v>
      </c>
      <c r="AC62" s="202">
        <v>10.63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9.23</v>
      </c>
      <c r="AL62" s="202">
        <v>0</v>
      </c>
      <c r="AM62" s="202">
        <v>0</v>
      </c>
      <c r="AN62" s="202">
        <v>0</v>
      </c>
      <c r="AO62" s="202">
        <v>172.8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17.82</v>
      </c>
      <c r="H63" s="202">
        <v>0</v>
      </c>
      <c r="I63" s="202">
        <v>5.57</v>
      </c>
      <c r="J63" s="202">
        <v>16.7</v>
      </c>
      <c r="K63" s="202">
        <v>40.049999999999997</v>
      </c>
      <c r="L63" s="202">
        <v>42.18</v>
      </c>
      <c r="M63" s="202">
        <v>0</v>
      </c>
      <c r="N63" s="202">
        <v>1.05</v>
      </c>
      <c r="O63" s="202">
        <v>1.75</v>
      </c>
      <c r="P63" s="202">
        <v>7.89</v>
      </c>
      <c r="Q63" s="202">
        <v>2.2200000000000002</v>
      </c>
      <c r="R63" s="202">
        <v>4.7699999999999996</v>
      </c>
      <c r="S63" s="202">
        <v>2.84</v>
      </c>
      <c r="T63" s="202">
        <v>0</v>
      </c>
      <c r="U63" s="202">
        <v>154.27000000000001</v>
      </c>
      <c r="V63" s="202">
        <v>2.04</v>
      </c>
      <c r="W63" s="202">
        <v>3.5</v>
      </c>
      <c r="X63" s="202">
        <v>18.36</v>
      </c>
      <c r="Y63" s="202">
        <v>0</v>
      </c>
      <c r="Z63" s="202">
        <v>37.130000000000003</v>
      </c>
      <c r="AA63" s="202">
        <v>11.31</v>
      </c>
      <c r="AB63" s="202">
        <v>0</v>
      </c>
      <c r="AC63" s="202">
        <v>10.63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9.23</v>
      </c>
      <c r="AL63" s="202">
        <v>0</v>
      </c>
      <c r="AM63" s="202">
        <v>0</v>
      </c>
      <c r="AN63" s="202">
        <v>0</v>
      </c>
      <c r="AO63" s="202">
        <v>172.8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17.82</v>
      </c>
      <c r="H64" s="202">
        <v>0</v>
      </c>
      <c r="I64" s="202">
        <v>5.57</v>
      </c>
      <c r="J64" s="202">
        <v>16.7</v>
      </c>
      <c r="K64" s="202">
        <v>40.049999999999997</v>
      </c>
      <c r="L64" s="202">
        <v>42.18</v>
      </c>
      <c r="M64" s="202">
        <v>0</v>
      </c>
      <c r="N64" s="202">
        <v>1.05</v>
      </c>
      <c r="O64" s="202">
        <v>1.75</v>
      </c>
      <c r="P64" s="202">
        <v>4.54</v>
      </c>
      <c r="Q64" s="202">
        <v>2.2200000000000002</v>
      </c>
      <c r="R64" s="202">
        <v>4.7699999999999996</v>
      </c>
      <c r="S64" s="202">
        <v>2.84</v>
      </c>
      <c r="T64" s="202">
        <v>0</v>
      </c>
      <c r="U64" s="202">
        <v>11.42</v>
      </c>
      <c r="V64" s="202">
        <v>2.04</v>
      </c>
      <c r="W64" s="202">
        <v>3.5</v>
      </c>
      <c r="X64" s="202">
        <v>18.36</v>
      </c>
      <c r="Y64" s="202">
        <v>0</v>
      </c>
      <c r="Z64" s="202">
        <v>37.130000000000003</v>
      </c>
      <c r="AA64" s="202">
        <v>11.31</v>
      </c>
      <c r="AB64" s="202">
        <v>0</v>
      </c>
      <c r="AC64" s="202">
        <v>10.63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9.23</v>
      </c>
      <c r="AL64" s="202">
        <v>0</v>
      </c>
      <c r="AM64" s="202">
        <v>0</v>
      </c>
      <c r="AN64" s="202">
        <v>0</v>
      </c>
      <c r="AO64" s="202">
        <v>172.8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17.82</v>
      </c>
      <c r="H65" s="202">
        <v>0</v>
      </c>
      <c r="I65" s="202">
        <v>5.57</v>
      </c>
      <c r="J65" s="202">
        <v>16.7</v>
      </c>
      <c r="K65" s="202">
        <v>40.049999999999997</v>
      </c>
      <c r="L65" s="202">
        <v>42.98</v>
      </c>
      <c r="M65" s="202">
        <v>0</v>
      </c>
      <c r="N65" s="202">
        <v>1.05</v>
      </c>
      <c r="O65" s="202">
        <v>1.75</v>
      </c>
      <c r="P65" s="202">
        <v>2.39</v>
      </c>
      <c r="Q65" s="202">
        <v>2.2200000000000002</v>
      </c>
      <c r="R65" s="202">
        <v>4.7699999999999996</v>
      </c>
      <c r="S65" s="202">
        <v>2.84</v>
      </c>
      <c r="T65" s="202">
        <v>0</v>
      </c>
      <c r="U65" s="202">
        <v>11.42</v>
      </c>
      <c r="V65" s="202">
        <v>2.04</v>
      </c>
      <c r="W65" s="202">
        <v>5.04</v>
      </c>
      <c r="X65" s="202">
        <v>18.36</v>
      </c>
      <c r="Y65" s="202">
        <v>0</v>
      </c>
      <c r="Z65" s="202">
        <v>37.130000000000003</v>
      </c>
      <c r="AA65" s="202">
        <v>11.31</v>
      </c>
      <c r="AB65" s="202">
        <v>0</v>
      </c>
      <c r="AC65" s="202">
        <v>10.41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9.23</v>
      </c>
      <c r="AL65" s="202">
        <v>0</v>
      </c>
      <c r="AM65" s="202">
        <v>0</v>
      </c>
      <c r="AN65" s="202">
        <v>0</v>
      </c>
      <c r="AO65" s="202">
        <v>172.8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17.82</v>
      </c>
      <c r="H66" s="202">
        <v>0</v>
      </c>
      <c r="I66" s="202">
        <v>5.57</v>
      </c>
      <c r="J66" s="202">
        <v>16.7</v>
      </c>
      <c r="K66" s="202">
        <v>40.049999999999997</v>
      </c>
      <c r="L66" s="202">
        <v>42.98</v>
      </c>
      <c r="M66" s="202">
        <v>0</v>
      </c>
      <c r="N66" s="202">
        <v>1.05</v>
      </c>
      <c r="O66" s="202">
        <v>1.75</v>
      </c>
      <c r="P66" s="202">
        <v>2.39</v>
      </c>
      <c r="Q66" s="202">
        <v>2.2200000000000002</v>
      </c>
      <c r="R66" s="202">
        <v>4.7699999999999996</v>
      </c>
      <c r="S66" s="202">
        <v>2.84</v>
      </c>
      <c r="T66" s="202">
        <v>0</v>
      </c>
      <c r="U66" s="202">
        <v>11.42</v>
      </c>
      <c r="V66" s="202">
        <v>2.04</v>
      </c>
      <c r="W66" s="202">
        <v>5.04</v>
      </c>
      <c r="X66" s="202">
        <v>18.36</v>
      </c>
      <c r="Y66" s="202">
        <v>0</v>
      </c>
      <c r="Z66" s="202">
        <v>37.130000000000003</v>
      </c>
      <c r="AA66" s="202">
        <v>11.31</v>
      </c>
      <c r="AB66" s="202">
        <v>0</v>
      </c>
      <c r="AC66" s="202">
        <v>10.41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9.23</v>
      </c>
      <c r="AL66" s="202">
        <v>0</v>
      </c>
      <c r="AM66" s="202">
        <v>0</v>
      </c>
      <c r="AN66" s="202">
        <v>0</v>
      </c>
      <c r="AO66" s="202">
        <v>172.8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17.82</v>
      </c>
      <c r="H67" s="202">
        <v>0</v>
      </c>
      <c r="I67" s="202">
        <v>5.57</v>
      </c>
      <c r="J67" s="202">
        <v>16.7</v>
      </c>
      <c r="K67" s="202">
        <v>40.049999999999997</v>
      </c>
      <c r="L67" s="202">
        <v>42.98</v>
      </c>
      <c r="M67" s="202">
        <v>0</v>
      </c>
      <c r="N67" s="202">
        <v>1.05</v>
      </c>
      <c r="O67" s="202">
        <v>1.75</v>
      </c>
      <c r="P67" s="202">
        <v>2.39</v>
      </c>
      <c r="Q67" s="202">
        <v>2.2200000000000002</v>
      </c>
      <c r="R67" s="202">
        <v>4.7699999999999996</v>
      </c>
      <c r="S67" s="202">
        <v>2.84</v>
      </c>
      <c r="T67" s="202">
        <v>0</v>
      </c>
      <c r="U67" s="202">
        <v>11.42</v>
      </c>
      <c r="V67" s="202">
        <v>2.04</v>
      </c>
      <c r="W67" s="202">
        <v>5.35</v>
      </c>
      <c r="X67" s="202">
        <v>18.36</v>
      </c>
      <c r="Y67" s="202">
        <v>0</v>
      </c>
      <c r="Z67" s="202">
        <v>37.130000000000003</v>
      </c>
      <c r="AA67" s="202">
        <v>11.31</v>
      </c>
      <c r="AB67" s="202">
        <v>0</v>
      </c>
      <c r="AC67" s="202">
        <v>10.41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9.23</v>
      </c>
      <c r="AL67" s="202">
        <v>0</v>
      </c>
      <c r="AM67" s="202">
        <v>0</v>
      </c>
      <c r="AN67" s="202">
        <v>0</v>
      </c>
      <c r="AO67" s="202">
        <v>172.8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17.82</v>
      </c>
      <c r="H68" s="202">
        <v>0</v>
      </c>
      <c r="I68" s="202">
        <v>5.57</v>
      </c>
      <c r="J68" s="202">
        <v>16.7</v>
      </c>
      <c r="K68" s="202">
        <v>40.049999999999997</v>
      </c>
      <c r="L68" s="202">
        <v>42.98</v>
      </c>
      <c r="M68" s="202">
        <v>0</v>
      </c>
      <c r="N68" s="202">
        <v>1.05</v>
      </c>
      <c r="O68" s="202">
        <v>1.75</v>
      </c>
      <c r="P68" s="202">
        <v>2.39</v>
      </c>
      <c r="Q68" s="202">
        <v>2.2200000000000002</v>
      </c>
      <c r="R68" s="202">
        <v>4.7699999999999996</v>
      </c>
      <c r="S68" s="202">
        <v>2.84</v>
      </c>
      <c r="T68" s="202">
        <v>0</v>
      </c>
      <c r="U68" s="202">
        <v>11.42</v>
      </c>
      <c r="V68" s="202">
        <v>0</v>
      </c>
      <c r="W68" s="202">
        <v>2.14</v>
      </c>
      <c r="X68" s="202">
        <v>1.3</v>
      </c>
      <c r="Y68" s="202">
        <v>0</v>
      </c>
      <c r="Z68" s="202">
        <v>2.4500000000000002</v>
      </c>
      <c r="AA68" s="202">
        <v>11.31</v>
      </c>
      <c r="AB68" s="202">
        <v>0</v>
      </c>
      <c r="AC68" s="202">
        <v>10.41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9.23</v>
      </c>
      <c r="AL68" s="202">
        <v>0</v>
      </c>
      <c r="AM68" s="202">
        <v>0</v>
      </c>
      <c r="AN68" s="202">
        <v>0</v>
      </c>
      <c r="AO68" s="202">
        <v>172.8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17.82</v>
      </c>
      <c r="H69" s="202">
        <v>0</v>
      </c>
      <c r="I69" s="202">
        <v>5.57</v>
      </c>
      <c r="J69" s="202">
        <v>16.7</v>
      </c>
      <c r="K69" s="202">
        <v>40.049999999999997</v>
      </c>
      <c r="L69" s="202">
        <v>42.98</v>
      </c>
      <c r="M69" s="202">
        <v>0</v>
      </c>
      <c r="N69" s="202">
        <v>1.05</v>
      </c>
      <c r="O69" s="202">
        <v>1.75</v>
      </c>
      <c r="P69" s="202">
        <v>2.39</v>
      </c>
      <c r="Q69" s="202">
        <v>2.2200000000000002</v>
      </c>
      <c r="R69" s="202">
        <v>4.7699999999999996</v>
      </c>
      <c r="S69" s="202">
        <v>2.84</v>
      </c>
      <c r="T69" s="202">
        <v>0</v>
      </c>
      <c r="U69" s="202">
        <v>11.42</v>
      </c>
      <c r="V69" s="202">
        <v>0</v>
      </c>
      <c r="W69" s="202">
        <v>2.44</v>
      </c>
      <c r="X69" s="202">
        <v>1.3</v>
      </c>
      <c r="Y69" s="202">
        <v>0</v>
      </c>
      <c r="Z69" s="202">
        <v>2.4500000000000002</v>
      </c>
      <c r="AA69" s="202">
        <v>0.79</v>
      </c>
      <c r="AB69" s="202">
        <v>0</v>
      </c>
      <c r="AC69" s="202">
        <v>10.41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9.23</v>
      </c>
      <c r="AL69" s="202">
        <v>0</v>
      </c>
      <c r="AM69" s="202">
        <v>0</v>
      </c>
      <c r="AN69" s="202">
        <v>0</v>
      </c>
      <c r="AO69" s="202">
        <v>172.8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17.82</v>
      </c>
      <c r="H70" s="202">
        <v>0</v>
      </c>
      <c r="I70" s="202">
        <v>5.57</v>
      </c>
      <c r="J70" s="202">
        <v>16.7</v>
      </c>
      <c r="K70" s="202">
        <v>40.049999999999997</v>
      </c>
      <c r="L70" s="202">
        <v>42.98</v>
      </c>
      <c r="M70" s="202">
        <v>0</v>
      </c>
      <c r="N70" s="202">
        <v>1.05</v>
      </c>
      <c r="O70" s="202">
        <v>1.75</v>
      </c>
      <c r="P70" s="202">
        <v>2.39</v>
      </c>
      <c r="Q70" s="202">
        <v>2.2200000000000002</v>
      </c>
      <c r="R70" s="202">
        <v>4.7699999999999996</v>
      </c>
      <c r="S70" s="202">
        <v>2.84</v>
      </c>
      <c r="T70" s="202">
        <v>0</v>
      </c>
      <c r="U70" s="202">
        <v>11.42</v>
      </c>
      <c r="V70" s="202">
        <v>0</v>
      </c>
      <c r="W70" s="202">
        <v>2.44</v>
      </c>
      <c r="X70" s="202">
        <v>1.3</v>
      </c>
      <c r="Y70" s="202">
        <v>0</v>
      </c>
      <c r="Z70" s="202">
        <v>2.4500000000000002</v>
      </c>
      <c r="AA70" s="202">
        <v>0.79</v>
      </c>
      <c r="AB70" s="202">
        <v>0</v>
      </c>
      <c r="AC70" s="202">
        <v>10.41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9.23</v>
      </c>
      <c r="AL70" s="202">
        <v>0</v>
      </c>
      <c r="AM70" s="202">
        <v>0</v>
      </c>
      <c r="AN70" s="202">
        <v>0</v>
      </c>
      <c r="AO70" s="202">
        <v>172.8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17.82</v>
      </c>
      <c r="H71" s="202">
        <v>0</v>
      </c>
      <c r="I71" s="202">
        <v>5.57</v>
      </c>
      <c r="J71" s="202">
        <v>16.7</v>
      </c>
      <c r="K71" s="202">
        <v>40.049999999999997</v>
      </c>
      <c r="L71" s="202">
        <v>43.75</v>
      </c>
      <c r="M71" s="202">
        <v>0</v>
      </c>
      <c r="N71" s="202">
        <v>1.05</v>
      </c>
      <c r="O71" s="202">
        <v>1.75</v>
      </c>
      <c r="P71" s="202">
        <v>2.39</v>
      </c>
      <c r="Q71" s="202">
        <v>2.3199999999999998</v>
      </c>
      <c r="R71" s="202">
        <v>4.9800000000000004</v>
      </c>
      <c r="S71" s="202">
        <v>2.97</v>
      </c>
      <c r="T71" s="202">
        <v>0</v>
      </c>
      <c r="U71" s="202">
        <v>11.42</v>
      </c>
      <c r="V71" s="202">
        <v>0.16</v>
      </c>
      <c r="W71" s="202">
        <v>0.37</v>
      </c>
      <c r="X71" s="202">
        <v>1.3</v>
      </c>
      <c r="Y71" s="202">
        <v>0</v>
      </c>
      <c r="Z71" s="202">
        <v>3.72</v>
      </c>
      <c r="AA71" s="202">
        <v>0.79</v>
      </c>
      <c r="AB71" s="202">
        <v>0</v>
      </c>
      <c r="AC71" s="202">
        <v>10.41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9.23</v>
      </c>
      <c r="AL71" s="202">
        <v>0</v>
      </c>
      <c r="AM71" s="202">
        <v>0</v>
      </c>
      <c r="AN71" s="202">
        <v>0</v>
      </c>
      <c r="AO71" s="202">
        <v>172.8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17.82</v>
      </c>
      <c r="H72" s="202">
        <v>0</v>
      </c>
      <c r="I72" s="202">
        <v>5.57</v>
      </c>
      <c r="J72" s="202">
        <v>16.7</v>
      </c>
      <c r="K72" s="202">
        <v>40.049999999999997</v>
      </c>
      <c r="L72" s="202">
        <v>42.18</v>
      </c>
      <c r="M72" s="202">
        <v>0</v>
      </c>
      <c r="N72" s="202">
        <v>1.05</v>
      </c>
      <c r="O72" s="202">
        <v>1.75</v>
      </c>
      <c r="P72" s="202">
        <v>2.39</v>
      </c>
      <c r="Q72" s="202">
        <v>2.3199999999999998</v>
      </c>
      <c r="R72" s="202">
        <v>4.9800000000000004</v>
      </c>
      <c r="S72" s="202">
        <v>2.97</v>
      </c>
      <c r="T72" s="202">
        <v>0</v>
      </c>
      <c r="U72" s="202">
        <v>11.42</v>
      </c>
      <c r="V72" s="202">
        <v>0.16</v>
      </c>
      <c r="W72" s="202">
        <v>0.37</v>
      </c>
      <c r="X72" s="202">
        <v>1.3</v>
      </c>
      <c r="Y72" s="202">
        <v>0</v>
      </c>
      <c r="Z72" s="202">
        <v>3.72</v>
      </c>
      <c r="AA72" s="202">
        <v>0.79</v>
      </c>
      <c r="AB72" s="202">
        <v>0</v>
      </c>
      <c r="AC72" s="202">
        <v>10.41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9.23</v>
      </c>
      <c r="AL72" s="202">
        <v>0</v>
      </c>
      <c r="AM72" s="202">
        <v>0</v>
      </c>
      <c r="AN72" s="202">
        <v>0</v>
      </c>
      <c r="AO72" s="202">
        <v>172.8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17.82</v>
      </c>
      <c r="H73" s="202">
        <v>0</v>
      </c>
      <c r="I73" s="202">
        <v>5.57</v>
      </c>
      <c r="J73" s="202">
        <v>16.7</v>
      </c>
      <c r="K73" s="202">
        <v>40.049999999999997</v>
      </c>
      <c r="L73" s="202">
        <v>42.18</v>
      </c>
      <c r="M73" s="202">
        <v>0</v>
      </c>
      <c r="N73" s="202">
        <v>1.05</v>
      </c>
      <c r="O73" s="202">
        <v>1.75</v>
      </c>
      <c r="P73" s="202">
        <v>2.39</v>
      </c>
      <c r="Q73" s="202">
        <v>2.3199999999999998</v>
      </c>
      <c r="R73" s="202">
        <v>4.9800000000000004</v>
      </c>
      <c r="S73" s="202">
        <v>2.97</v>
      </c>
      <c r="T73" s="202">
        <v>0</v>
      </c>
      <c r="U73" s="202">
        <v>11.42</v>
      </c>
      <c r="V73" s="202">
        <v>0.16</v>
      </c>
      <c r="W73" s="202">
        <v>0.38</v>
      </c>
      <c r="X73" s="202">
        <v>1.3</v>
      </c>
      <c r="Y73" s="202">
        <v>0</v>
      </c>
      <c r="Z73" s="202">
        <v>38.090000000000003</v>
      </c>
      <c r="AA73" s="202">
        <v>11.31</v>
      </c>
      <c r="AB73" s="202">
        <v>0</v>
      </c>
      <c r="AC73" s="202">
        <v>10.41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9.23</v>
      </c>
      <c r="AL73" s="202">
        <v>0</v>
      </c>
      <c r="AM73" s="202">
        <v>0</v>
      </c>
      <c r="AN73" s="202">
        <v>0</v>
      </c>
      <c r="AO73" s="202">
        <v>172.8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17.82</v>
      </c>
      <c r="H74" s="202">
        <v>0</v>
      </c>
      <c r="I74" s="202">
        <v>5.57</v>
      </c>
      <c r="J74" s="202">
        <v>16.7</v>
      </c>
      <c r="K74" s="202">
        <v>40.049999999999997</v>
      </c>
      <c r="L74" s="202">
        <v>42.18</v>
      </c>
      <c r="M74" s="202">
        <v>0</v>
      </c>
      <c r="N74" s="202">
        <v>1.05</v>
      </c>
      <c r="O74" s="202">
        <v>1.75</v>
      </c>
      <c r="P74" s="202">
        <v>2.39</v>
      </c>
      <c r="Q74" s="202">
        <v>2.3199999999999998</v>
      </c>
      <c r="R74" s="202">
        <v>4.9800000000000004</v>
      </c>
      <c r="S74" s="202">
        <v>2.97</v>
      </c>
      <c r="T74" s="202">
        <v>0</v>
      </c>
      <c r="U74" s="202">
        <v>11.42</v>
      </c>
      <c r="V74" s="202">
        <v>0.16</v>
      </c>
      <c r="W74" s="202">
        <v>0.39</v>
      </c>
      <c r="X74" s="202">
        <v>1.3</v>
      </c>
      <c r="Y74" s="202">
        <v>0</v>
      </c>
      <c r="Z74" s="202">
        <v>38.090000000000003</v>
      </c>
      <c r="AA74" s="202">
        <v>11.31</v>
      </c>
      <c r="AB74" s="202">
        <v>0</v>
      </c>
      <c r="AC74" s="202">
        <v>10.41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9.23</v>
      </c>
      <c r="AL74" s="202">
        <v>0</v>
      </c>
      <c r="AM74" s="202">
        <v>0</v>
      </c>
      <c r="AN74" s="202">
        <v>0</v>
      </c>
      <c r="AO74" s="202">
        <v>172.8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17.82</v>
      </c>
      <c r="H75" s="202">
        <v>0</v>
      </c>
      <c r="I75" s="202">
        <v>5.57</v>
      </c>
      <c r="J75" s="202">
        <v>16.7</v>
      </c>
      <c r="K75" s="202">
        <v>40.049999999999997</v>
      </c>
      <c r="L75" s="202">
        <v>42.18</v>
      </c>
      <c r="M75" s="202">
        <v>0</v>
      </c>
      <c r="N75" s="202">
        <v>1.05</v>
      </c>
      <c r="O75" s="202">
        <v>1.75</v>
      </c>
      <c r="P75" s="202">
        <v>2.39</v>
      </c>
      <c r="Q75" s="202">
        <v>1.25</v>
      </c>
      <c r="R75" s="202">
        <v>4.9800000000000004</v>
      </c>
      <c r="S75" s="202">
        <v>2.84</v>
      </c>
      <c r="T75" s="202">
        <v>0</v>
      </c>
      <c r="U75" s="202">
        <v>11.42</v>
      </c>
      <c r="V75" s="202">
        <v>0.16</v>
      </c>
      <c r="W75" s="202">
        <v>0.39</v>
      </c>
      <c r="X75" s="202">
        <v>1.3</v>
      </c>
      <c r="Y75" s="202">
        <v>0</v>
      </c>
      <c r="Z75" s="202">
        <v>2.4500000000000002</v>
      </c>
      <c r="AA75" s="202">
        <v>11.31</v>
      </c>
      <c r="AB75" s="202">
        <v>0</v>
      </c>
      <c r="AC75" s="202">
        <v>10.41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9.23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17.82</v>
      </c>
      <c r="H76" s="202">
        <v>0</v>
      </c>
      <c r="I76" s="202">
        <v>5.57</v>
      </c>
      <c r="J76" s="202">
        <v>16.7</v>
      </c>
      <c r="K76" s="202">
        <v>40.049999999999997</v>
      </c>
      <c r="L76" s="202">
        <v>42.18</v>
      </c>
      <c r="M76" s="202">
        <v>0</v>
      </c>
      <c r="N76" s="202">
        <v>1.05</v>
      </c>
      <c r="O76" s="202">
        <v>1.75</v>
      </c>
      <c r="P76" s="202">
        <v>2.39</v>
      </c>
      <c r="Q76" s="202">
        <v>0.23</v>
      </c>
      <c r="R76" s="202">
        <v>4.9800000000000004</v>
      </c>
      <c r="S76" s="202">
        <v>2.84</v>
      </c>
      <c r="T76" s="202">
        <v>0</v>
      </c>
      <c r="U76" s="202">
        <v>11.42</v>
      </c>
      <c r="V76" s="202">
        <v>0.18</v>
      </c>
      <c r="W76" s="202">
        <v>0.39</v>
      </c>
      <c r="X76" s="202">
        <v>1.3</v>
      </c>
      <c r="Y76" s="202">
        <v>0</v>
      </c>
      <c r="Z76" s="202">
        <v>2.4500000000000002</v>
      </c>
      <c r="AA76" s="202">
        <v>3.6</v>
      </c>
      <c r="AB76" s="202">
        <v>0</v>
      </c>
      <c r="AC76" s="202">
        <v>10.41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17.82</v>
      </c>
      <c r="H77" s="202">
        <v>0</v>
      </c>
      <c r="I77" s="202">
        <v>5.57</v>
      </c>
      <c r="J77" s="202">
        <v>16.7</v>
      </c>
      <c r="K77" s="202">
        <v>40.049999999999997</v>
      </c>
      <c r="L77" s="202">
        <v>42.18</v>
      </c>
      <c r="M77" s="202">
        <v>0</v>
      </c>
      <c r="N77" s="202">
        <v>1.05</v>
      </c>
      <c r="O77" s="202">
        <v>1.75</v>
      </c>
      <c r="P77" s="202">
        <v>2.39</v>
      </c>
      <c r="Q77" s="202">
        <v>0.49</v>
      </c>
      <c r="R77" s="202">
        <v>4.9800000000000004</v>
      </c>
      <c r="S77" s="202">
        <v>2.84</v>
      </c>
      <c r="T77" s="202">
        <v>0</v>
      </c>
      <c r="U77" s="202">
        <v>11.42</v>
      </c>
      <c r="V77" s="202">
        <v>0.16</v>
      </c>
      <c r="W77" s="202">
        <v>0.39</v>
      </c>
      <c r="X77" s="202">
        <v>1.3</v>
      </c>
      <c r="Y77" s="202">
        <v>0</v>
      </c>
      <c r="Z77" s="202">
        <v>2.4500000000000002</v>
      </c>
      <c r="AA77" s="202">
        <v>3.6</v>
      </c>
      <c r="AB77" s="202">
        <v>0</v>
      </c>
      <c r="AC77" s="202">
        <v>10.41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9.23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17.82</v>
      </c>
      <c r="H78" s="202">
        <v>0</v>
      </c>
      <c r="I78" s="202">
        <v>5.57</v>
      </c>
      <c r="J78" s="202">
        <v>16.7</v>
      </c>
      <c r="K78" s="202">
        <v>40.049999999999997</v>
      </c>
      <c r="L78" s="202">
        <v>42.18</v>
      </c>
      <c r="M78" s="202">
        <v>0</v>
      </c>
      <c r="N78" s="202">
        <v>1.05</v>
      </c>
      <c r="O78" s="202">
        <v>1.75</v>
      </c>
      <c r="P78" s="202">
        <v>2.39</v>
      </c>
      <c r="Q78" s="202">
        <v>0.22</v>
      </c>
      <c r="R78" s="202">
        <v>4.9800000000000004</v>
      </c>
      <c r="S78" s="202">
        <v>2.84</v>
      </c>
      <c r="T78" s="202">
        <v>0</v>
      </c>
      <c r="U78" s="202">
        <v>11.42</v>
      </c>
      <c r="V78" s="202">
        <v>0.16</v>
      </c>
      <c r="W78" s="202">
        <v>0.39</v>
      </c>
      <c r="X78" s="202">
        <v>1.3</v>
      </c>
      <c r="Y78" s="202">
        <v>0</v>
      </c>
      <c r="Z78" s="202">
        <v>2.4500000000000002</v>
      </c>
      <c r="AA78" s="202">
        <v>11.32</v>
      </c>
      <c r="AB78" s="202">
        <v>0</v>
      </c>
      <c r="AC78" s="202">
        <v>10.41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9.23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17.82</v>
      </c>
      <c r="H79" s="202">
        <v>0</v>
      </c>
      <c r="I79" s="202">
        <v>5.57</v>
      </c>
      <c r="J79" s="202">
        <v>16.7</v>
      </c>
      <c r="K79" s="202">
        <v>40.049999999999997</v>
      </c>
      <c r="L79" s="202">
        <v>42.18</v>
      </c>
      <c r="M79" s="202">
        <v>0</v>
      </c>
      <c r="N79" s="202">
        <v>1.05</v>
      </c>
      <c r="O79" s="202">
        <v>1.75</v>
      </c>
      <c r="P79" s="202">
        <v>2.39</v>
      </c>
      <c r="Q79" s="202">
        <v>0.22</v>
      </c>
      <c r="R79" s="202">
        <v>4.9800000000000004</v>
      </c>
      <c r="S79" s="202">
        <v>2.84</v>
      </c>
      <c r="T79" s="202">
        <v>0</v>
      </c>
      <c r="U79" s="202">
        <v>11.42</v>
      </c>
      <c r="V79" s="202">
        <v>0.16</v>
      </c>
      <c r="W79" s="202">
        <v>0.39</v>
      </c>
      <c r="X79" s="202">
        <v>1.3</v>
      </c>
      <c r="Y79" s="202">
        <v>0</v>
      </c>
      <c r="Z79" s="202">
        <v>2.4500000000000002</v>
      </c>
      <c r="AA79" s="202">
        <v>11.32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9.23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17.82</v>
      </c>
      <c r="H80" s="202">
        <v>0</v>
      </c>
      <c r="I80" s="202">
        <v>5.57</v>
      </c>
      <c r="J80" s="202">
        <v>16.7</v>
      </c>
      <c r="K80" s="202">
        <v>40.049999999999997</v>
      </c>
      <c r="L80" s="202">
        <v>42.18</v>
      </c>
      <c r="M80" s="202">
        <v>0</v>
      </c>
      <c r="N80" s="202">
        <v>1.05</v>
      </c>
      <c r="O80" s="202">
        <v>1.75</v>
      </c>
      <c r="P80" s="202">
        <v>2.39</v>
      </c>
      <c r="Q80" s="202">
        <v>0.22</v>
      </c>
      <c r="R80" s="202">
        <v>4.9800000000000004</v>
      </c>
      <c r="S80" s="202">
        <v>2.84</v>
      </c>
      <c r="T80" s="202">
        <v>0</v>
      </c>
      <c r="U80" s="202">
        <v>11.42</v>
      </c>
      <c r="V80" s="202">
        <v>0.16</v>
      </c>
      <c r="W80" s="202">
        <v>0.39</v>
      </c>
      <c r="X80" s="202">
        <v>1.3</v>
      </c>
      <c r="Y80" s="202">
        <v>0</v>
      </c>
      <c r="Z80" s="202">
        <v>2.4500000000000002</v>
      </c>
      <c r="AA80" s="202">
        <v>11.32</v>
      </c>
      <c r="AB80" s="202">
        <v>0</v>
      </c>
      <c r="AC80" s="202">
        <v>10.039999999999999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9.23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17.82</v>
      </c>
      <c r="H81" s="202">
        <v>0</v>
      </c>
      <c r="I81" s="202">
        <v>5.57</v>
      </c>
      <c r="J81" s="202">
        <v>16.7</v>
      </c>
      <c r="K81" s="202">
        <v>40.049999999999997</v>
      </c>
      <c r="L81" s="202">
        <v>42.18</v>
      </c>
      <c r="M81" s="202">
        <v>0</v>
      </c>
      <c r="N81" s="202">
        <v>1.05</v>
      </c>
      <c r="O81" s="202">
        <v>1.75</v>
      </c>
      <c r="P81" s="202">
        <v>2.39</v>
      </c>
      <c r="Q81" s="202">
        <v>0.22</v>
      </c>
      <c r="R81" s="202">
        <v>4.9800000000000004</v>
      </c>
      <c r="S81" s="202">
        <v>2.84</v>
      </c>
      <c r="T81" s="202">
        <v>0</v>
      </c>
      <c r="U81" s="202">
        <v>11.42</v>
      </c>
      <c r="V81" s="202">
        <v>0</v>
      </c>
      <c r="W81" s="202">
        <v>0.39</v>
      </c>
      <c r="X81" s="202">
        <v>1.3</v>
      </c>
      <c r="Y81" s="202">
        <v>0</v>
      </c>
      <c r="Z81" s="202">
        <v>38.090000000000003</v>
      </c>
      <c r="AA81" s="202">
        <v>11.31</v>
      </c>
      <c r="AB81" s="202">
        <v>0</v>
      </c>
      <c r="AC81" s="202">
        <v>10.039999999999999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9.23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17.82</v>
      </c>
      <c r="H82" s="202">
        <v>0</v>
      </c>
      <c r="I82" s="202">
        <v>5.57</v>
      </c>
      <c r="J82" s="202">
        <v>16.7</v>
      </c>
      <c r="K82" s="202">
        <v>40.049999999999997</v>
      </c>
      <c r="L82" s="202">
        <v>42.18</v>
      </c>
      <c r="M82" s="202">
        <v>0</v>
      </c>
      <c r="N82" s="202">
        <v>1.05</v>
      </c>
      <c r="O82" s="202">
        <v>1.75</v>
      </c>
      <c r="P82" s="202">
        <v>2.39</v>
      </c>
      <c r="Q82" s="202">
        <v>0.22</v>
      </c>
      <c r="R82" s="202">
        <v>4.9800000000000004</v>
      </c>
      <c r="S82" s="202">
        <v>2.84</v>
      </c>
      <c r="T82" s="202">
        <v>0</v>
      </c>
      <c r="U82" s="202">
        <v>11.42</v>
      </c>
      <c r="V82" s="202">
        <v>0.16</v>
      </c>
      <c r="W82" s="202">
        <v>0.39</v>
      </c>
      <c r="X82" s="202">
        <v>1.3</v>
      </c>
      <c r="Y82" s="202">
        <v>0</v>
      </c>
      <c r="Z82" s="202">
        <v>38.090000000000003</v>
      </c>
      <c r="AA82" s="202">
        <v>11.31</v>
      </c>
      <c r="AB82" s="202">
        <v>0</v>
      </c>
      <c r="AC82" s="202">
        <v>9.7100000000000009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9.23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40.5</v>
      </c>
      <c r="L83" s="202">
        <v>42.18</v>
      </c>
      <c r="M83" s="202">
        <v>0</v>
      </c>
      <c r="N83" s="202">
        <v>1.05</v>
      </c>
      <c r="O83" s="202">
        <v>1.75</v>
      </c>
      <c r="P83" s="202">
        <v>2.39</v>
      </c>
      <c r="Q83" s="202">
        <v>0.12</v>
      </c>
      <c r="R83" s="202">
        <v>0.37</v>
      </c>
      <c r="S83" s="202">
        <v>1.19</v>
      </c>
      <c r="T83" s="202">
        <v>0</v>
      </c>
      <c r="U83" s="202">
        <v>11.42</v>
      </c>
      <c r="V83" s="202">
        <v>0.16</v>
      </c>
      <c r="W83" s="202">
        <v>0.39</v>
      </c>
      <c r="X83" s="202">
        <v>1.3</v>
      </c>
      <c r="Y83" s="202">
        <v>0</v>
      </c>
      <c r="Z83" s="202">
        <v>18.34</v>
      </c>
      <c r="AA83" s="202">
        <v>0.79</v>
      </c>
      <c r="AB83" s="202">
        <v>0</v>
      </c>
      <c r="AC83" s="202">
        <v>9.7100000000000009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9.23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40.5</v>
      </c>
      <c r="L84" s="202">
        <v>42.18</v>
      </c>
      <c r="M84" s="202">
        <v>0</v>
      </c>
      <c r="N84" s="202">
        <v>1.05</v>
      </c>
      <c r="O84" s="202">
        <v>1.75</v>
      </c>
      <c r="P84" s="202">
        <v>2.39</v>
      </c>
      <c r="Q84" s="202">
        <v>0.12</v>
      </c>
      <c r="R84" s="202">
        <v>0.37</v>
      </c>
      <c r="S84" s="202">
        <v>0.23</v>
      </c>
      <c r="T84" s="202">
        <v>0</v>
      </c>
      <c r="U84" s="202">
        <v>11.42</v>
      </c>
      <c r="V84" s="202">
        <v>0.16</v>
      </c>
      <c r="W84" s="202">
        <v>0.39</v>
      </c>
      <c r="X84" s="202">
        <v>1.3</v>
      </c>
      <c r="Y84" s="202">
        <v>0</v>
      </c>
      <c r="Z84" s="202">
        <v>2.4500000000000002</v>
      </c>
      <c r="AA84" s="202">
        <v>0.79</v>
      </c>
      <c r="AB84" s="202">
        <v>0</v>
      </c>
      <c r="AC84" s="202">
        <v>9.7100000000000009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9.23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40.5</v>
      </c>
      <c r="L85" s="202">
        <v>42.18</v>
      </c>
      <c r="M85" s="202">
        <v>0</v>
      </c>
      <c r="N85" s="202">
        <v>1.05</v>
      </c>
      <c r="O85" s="202">
        <v>1.75</v>
      </c>
      <c r="P85" s="202">
        <v>2.39</v>
      </c>
      <c r="Q85" s="202">
        <v>0.12</v>
      </c>
      <c r="R85" s="202">
        <v>0.37</v>
      </c>
      <c r="S85" s="202">
        <v>0.23</v>
      </c>
      <c r="T85" s="202">
        <v>0</v>
      </c>
      <c r="U85" s="202">
        <v>11.42</v>
      </c>
      <c r="V85" s="202">
        <v>0.16</v>
      </c>
      <c r="W85" s="202">
        <v>0.39</v>
      </c>
      <c r="X85" s="202">
        <v>1.3</v>
      </c>
      <c r="Y85" s="202">
        <v>0</v>
      </c>
      <c r="Z85" s="202">
        <v>2.4500000000000002</v>
      </c>
      <c r="AA85" s="202">
        <v>0.79</v>
      </c>
      <c r="AB85" s="202">
        <v>0</v>
      </c>
      <c r="AC85" s="202">
        <v>9.7100000000000009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9.23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40.56</v>
      </c>
      <c r="L86" s="202">
        <v>42.18</v>
      </c>
      <c r="M86" s="202">
        <v>0</v>
      </c>
      <c r="N86" s="202">
        <v>1.05</v>
      </c>
      <c r="O86" s="202">
        <v>1.75</v>
      </c>
      <c r="P86" s="202">
        <v>2.39</v>
      </c>
      <c r="Q86" s="202">
        <v>0.12</v>
      </c>
      <c r="R86" s="202">
        <v>0.37</v>
      </c>
      <c r="S86" s="202">
        <v>0.23</v>
      </c>
      <c r="T86" s="202">
        <v>0</v>
      </c>
      <c r="U86" s="202">
        <v>11.42</v>
      </c>
      <c r="V86" s="202">
        <v>0.16</v>
      </c>
      <c r="W86" s="202">
        <v>0.39</v>
      </c>
      <c r="X86" s="202">
        <v>1.3</v>
      </c>
      <c r="Y86" s="202">
        <v>0</v>
      </c>
      <c r="Z86" s="202">
        <v>2.4500000000000002</v>
      </c>
      <c r="AA86" s="202">
        <v>0.79</v>
      </c>
      <c r="AB86" s="202">
        <v>0</v>
      </c>
      <c r="AC86" s="202">
        <v>9.7100000000000009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9.23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40.56</v>
      </c>
      <c r="L87" s="202">
        <v>42.18</v>
      </c>
      <c r="M87" s="202">
        <v>0</v>
      </c>
      <c r="N87" s="202">
        <v>1.05</v>
      </c>
      <c r="O87" s="202">
        <v>1.75</v>
      </c>
      <c r="P87" s="202">
        <v>2.39</v>
      </c>
      <c r="Q87" s="202">
        <v>0.34</v>
      </c>
      <c r="R87" s="202">
        <v>0.37</v>
      </c>
      <c r="S87" s="202">
        <v>2.97</v>
      </c>
      <c r="T87" s="202">
        <v>0</v>
      </c>
      <c r="U87" s="202">
        <v>11.42</v>
      </c>
      <c r="V87" s="202">
        <v>0.16</v>
      </c>
      <c r="W87" s="202">
        <v>0.39</v>
      </c>
      <c r="X87" s="202">
        <v>1.3</v>
      </c>
      <c r="Y87" s="202">
        <v>0</v>
      </c>
      <c r="Z87" s="202">
        <v>2.4500000000000002</v>
      </c>
      <c r="AA87" s="202">
        <v>0.79</v>
      </c>
      <c r="AB87" s="202">
        <v>0</v>
      </c>
      <c r="AC87" s="202">
        <v>9.7100000000000009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9.23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40.56</v>
      </c>
      <c r="L88" s="202">
        <v>42.18</v>
      </c>
      <c r="M88" s="202">
        <v>0</v>
      </c>
      <c r="N88" s="202">
        <v>1.05</v>
      </c>
      <c r="O88" s="202">
        <v>1.75</v>
      </c>
      <c r="P88" s="202">
        <v>2.39</v>
      </c>
      <c r="Q88" s="202">
        <v>0.34</v>
      </c>
      <c r="R88" s="202">
        <v>0.37</v>
      </c>
      <c r="S88" s="202">
        <v>2.97</v>
      </c>
      <c r="T88" s="202">
        <v>0</v>
      </c>
      <c r="U88" s="202">
        <v>11.42</v>
      </c>
      <c r="V88" s="202">
        <v>0.16</v>
      </c>
      <c r="W88" s="202">
        <v>0.39</v>
      </c>
      <c r="X88" s="202">
        <v>1.3</v>
      </c>
      <c r="Y88" s="202">
        <v>0</v>
      </c>
      <c r="Z88" s="202">
        <v>2.4500000000000002</v>
      </c>
      <c r="AA88" s="202">
        <v>0.79</v>
      </c>
      <c r="AB88" s="202">
        <v>0</v>
      </c>
      <c r="AC88" s="202">
        <v>9.7100000000000009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9.23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40.56</v>
      </c>
      <c r="L89" s="202">
        <v>42.18</v>
      </c>
      <c r="M89" s="202">
        <v>0</v>
      </c>
      <c r="N89" s="202">
        <v>1.05</v>
      </c>
      <c r="O89" s="202">
        <v>1.75</v>
      </c>
      <c r="P89" s="202">
        <v>2.39</v>
      </c>
      <c r="Q89" s="202">
        <v>0.12</v>
      </c>
      <c r="R89" s="202">
        <v>0.37</v>
      </c>
      <c r="S89" s="202">
        <v>0.23</v>
      </c>
      <c r="T89" s="202">
        <v>0</v>
      </c>
      <c r="U89" s="202">
        <v>11.42</v>
      </c>
      <c r="V89" s="202">
        <v>0.16</v>
      </c>
      <c r="W89" s="202">
        <v>0.39</v>
      </c>
      <c r="X89" s="202">
        <v>1.3</v>
      </c>
      <c r="Y89" s="202">
        <v>0</v>
      </c>
      <c r="Z89" s="202">
        <v>2.4500000000000002</v>
      </c>
      <c r="AA89" s="202">
        <v>0.79</v>
      </c>
      <c r="AB89" s="202">
        <v>0</v>
      </c>
      <c r="AC89" s="202">
        <v>9.7100000000000009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9.23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40.56</v>
      </c>
      <c r="L90" s="202">
        <v>42.18</v>
      </c>
      <c r="M90" s="202">
        <v>0</v>
      </c>
      <c r="N90" s="202">
        <v>1.05</v>
      </c>
      <c r="O90" s="202">
        <v>1.75</v>
      </c>
      <c r="P90" s="202">
        <v>2.39</v>
      </c>
      <c r="Q90" s="202">
        <v>0.12</v>
      </c>
      <c r="R90" s="202">
        <v>0.37</v>
      </c>
      <c r="S90" s="202">
        <v>0.23</v>
      </c>
      <c r="T90" s="202">
        <v>0</v>
      </c>
      <c r="U90" s="202">
        <v>11.42</v>
      </c>
      <c r="V90" s="202">
        <v>0.16</v>
      </c>
      <c r="W90" s="202">
        <v>0.39</v>
      </c>
      <c r="X90" s="202">
        <v>1.3</v>
      </c>
      <c r="Y90" s="202">
        <v>0</v>
      </c>
      <c r="Z90" s="202">
        <v>2.4500000000000002</v>
      </c>
      <c r="AA90" s="202">
        <v>0.79</v>
      </c>
      <c r="AB90" s="202">
        <v>0</v>
      </c>
      <c r="AC90" s="202">
        <v>9.7100000000000009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9.23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22.22</v>
      </c>
      <c r="L91" s="202">
        <v>22.87</v>
      </c>
      <c r="M91" s="202">
        <v>0</v>
      </c>
      <c r="N91" s="202">
        <v>1.05</v>
      </c>
      <c r="O91" s="202">
        <v>1.75</v>
      </c>
      <c r="P91" s="202">
        <v>2.39</v>
      </c>
      <c r="Q91" s="202">
        <v>0.12</v>
      </c>
      <c r="R91" s="202">
        <v>0.37</v>
      </c>
      <c r="S91" s="202">
        <v>0.23</v>
      </c>
      <c r="T91" s="202">
        <v>0</v>
      </c>
      <c r="U91" s="202">
        <v>11.42</v>
      </c>
      <c r="V91" s="202">
        <v>0.16</v>
      </c>
      <c r="W91" s="202">
        <v>0.39</v>
      </c>
      <c r="X91" s="202">
        <v>1.3</v>
      </c>
      <c r="Y91" s="202">
        <v>0</v>
      </c>
      <c r="Z91" s="202">
        <v>2.4500000000000002</v>
      </c>
      <c r="AA91" s="202">
        <v>0.79</v>
      </c>
      <c r="AB91" s="202">
        <v>0</v>
      </c>
      <c r="AC91" s="202">
        <v>9.7100000000000009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9.23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22.22</v>
      </c>
      <c r="L92" s="202">
        <v>22.87</v>
      </c>
      <c r="M92" s="202">
        <v>0</v>
      </c>
      <c r="N92" s="202">
        <v>1.05</v>
      </c>
      <c r="O92" s="202">
        <v>1.75</v>
      </c>
      <c r="P92" s="202">
        <v>2.39</v>
      </c>
      <c r="Q92" s="202">
        <v>0.12</v>
      </c>
      <c r="R92" s="202">
        <v>0.37</v>
      </c>
      <c r="S92" s="202">
        <v>0.23</v>
      </c>
      <c r="T92" s="202">
        <v>0</v>
      </c>
      <c r="U92" s="202">
        <v>11.42</v>
      </c>
      <c r="V92" s="202">
        <v>0.16</v>
      </c>
      <c r="W92" s="202">
        <v>0.39</v>
      </c>
      <c r="X92" s="202">
        <v>1.3</v>
      </c>
      <c r="Y92" s="202">
        <v>0</v>
      </c>
      <c r="Z92" s="202">
        <v>2.4500000000000002</v>
      </c>
      <c r="AA92" s="202">
        <v>0.79</v>
      </c>
      <c r="AB92" s="202">
        <v>0</v>
      </c>
      <c r="AC92" s="202">
        <v>9.7100000000000009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9.23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22.22</v>
      </c>
      <c r="L93" s="202">
        <v>22.87</v>
      </c>
      <c r="M93" s="202">
        <v>0</v>
      </c>
      <c r="N93" s="202">
        <v>1.05</v>
      </c>
      <c r="O93" s="202">
        <v>1.75</v>
      </c>
      <c r="P93" s="202">
        <v>2.39</v>
      </c>
      <c r="Q93" s="202">
        <v>0.12</v>
      </c>
      <c r="R93" s="202">
        <v>0.37</v>
      </c>
      <c r="S93" s="202">
        <v>0.23</v>
      </c>
      <c r="T93" s="202">
        <v>0</v>
      </c>
      <c r="U93" s="202">
        <v>11.42</v>
      </c>
      <c r="V93" s="202">
        <v>0.16</v>
      </c>
      <c r="W93" s="202">
        <v>0.39</v>
      </c>
      <c r="X93" s="202">
        <v>1.3</v>
      </c>
      <c r="Y93" s="202">
        <v>0</v>
      </c>
      <c r="Z93" s="202">
        <v>2.4500000000000002</v>
      </c>
      <c r="AA93" s="202">
        <v>0.79</v>
      </c>
      <c r="AB93" s="202">
        <v>0</v>
      </c>
      <c r="AC93" s="202">
        <v>9.7100000000000009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9.23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22.22</v>
      </c>
      <c r="L94" s="202">
        <v>22.87</v>
      </c>
      <c r="M94" s="202">
        <v>0</v>
      </c>
      <c r="N94" s="202">
        <v>1.05</v>
      </c>
      <c r="O94" s="202">
        <v>1.75</v>
      </c>
      <c r="P94" s="202">
        <v>2.31</v>
      </c>
      <c r="Q94" s="202">
        <v>0.12</v>
      </c>
      <c r="R94" s="202">
        <v>0.37</v>
      </c>
      <c r="S94" s="202">
        <v>0.23</v>
      </c>
      <c r="T94" s="202">
        <v>0</v>
      </c>
      <c r="U94" s="202">
        <v>11.42</v>
      </c>
      <c r="V94" s="202">
        <v>0.16</v>
      </c>
      <c r="W94" s="202">
        <v>0.39</v>
      </c>
      <c r="X94" s="202">
        <v>1.3</v>
      </c>
      <c r="Y94" s="202">
        <v>0</v>
      </c>
      <c r="Z94" s="202">
        <v>2.4500000000000002</v>
      </c>
      <c r="AA94" s="202">
        <v>0.79</v>
      </c>
      <c r="AB94" s="202">
        <v>0</v>
      </c>
      <c r="AC94" s="202">
        <v>9.7100000000000009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9.23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26.08</v>
      </c>
      <c r="L95" s="202">
        <v>22.87</v>
      </c>
      <c r="M95" s="202">
        <v>0</v>
      </c>
      <c r="N95" s="202">
        <v>1.05</v>
      </c>
      <c r="O95" s="202">
        <v>1.75</v>
      </c>
      <c r="P95" s="202">
        <v>2.23</v>
      </c>
      <c r="Q95" s="202">
        <v>0.12</v>
      </c>
      <c r="R95" s="202">
        <v>0.37</v>
      </c>
      <c r="S95" s="202">
        <v>0.23</v>
      </c>
      <c r="T95" s="202">
        <v>0</v>
      </c>
      <c r="U95" s="202">
        <v>11.42</v>
      </c>
      <c r="V95" s="202">
        <v>0.16</v>
      </c>
      <c r="W95" s="202">
        <v>0.39</v>
      </c>
      <c r="X95" s="202">
        <v>1.3</v>
      </c>
      <c r="Y95" s="202">
        <v>0</v>
      </c>
      <c r="Z95" s="202">
        <v>2.4500000000000002</v>
      </c>
      <c r="AA95" s="202">
        <v>0.79</v>
      </c>
      <c r="AB95" s="202">
        <v>0</v>
      </c>
      <c r="AC95" s="202">
        <v>9.7100000000000009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9.23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40.56</v>
      </c>
      <c r="L96" s="202">
        <v>22.87</v>
      </c>
      <c r="M96" s="202">
        <v>0</v>
      </c>
      <c r="N96" s="202">
        <v>1.05</v>
      </c>
      <c r="O96" s="202">
        <v>1.75</v>
      </c>
      <c r="P96" s="202">
        <v>2.16</v>
      </c>
      <c r="Q96" s="202">
        <v>0.12</v>
      </c>
      <c r="R96" s="202">
        <v>0.37</v>
      </c>
      <c r="S96" s="202">
        <v>0.23</v>
      </c>
      <c r="T96" s="202">
        <v>0</v>
      </c>
      <c r="U96" s="202">
        <v>11.42</v>
      </c>
      <c r="V96" s="202">
        <v>0.16</v>
      </c>
      <c r="W96" s="202">
        <v>0.39</v>
      </c>
      <c r="X96" s="202">
        <v>1.3</v>
      </c>
      <c r="Y96" s="202">
        <v>0</v>
      </c>
      <c r="Z96" s="202">
        <v>2.4500000000000002</v>
      </c>
      <c r="AA96" s="202">
        <v>0.79</v>
      </c>
      <c r="AB96" s="202">
        <v>0</v>
      </c>
      <c r="AC96" s="202">
        <v>9.7100000000000009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9.23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40.56</v>
      </c>
      <c r="L97" s="202">
        <v>22.87</v>
      </c>
      <c r="M97" s="202">
        <v>0</v>
      </c>
      <c r="N97" s="202">
        <v>1.05</v>
      </c>
      <c r="O97" s="202">
        <v>1.75</v>
      </c>
      <c r="P97" s="202">
        <v>2.0499999999999998</v>
      </c>
      <c r="Q97" s="202">
        <v>0.12</v>
      </c>
      <c r="R97" s="202">
        <v>0.37</v>
      </c>
      <c r="S97" s="202">
        <v>0.23</v>
      </c>
      <c r="T97" s="202">
        <v>0</v>
      </c>
      <c r="U97" s="202">
        <v>11.42</v>
      </c>
      <c r="V97" s="202">
        <v>0.16</v>
      </c>
      <c r="W97" s="202">
        <v>0.39</v>
      </c>
      <c r="X97" s="202">
        <v>1.3</v>
      </c>
      <c r="Y97" s="202">
        <v>0</v>
      </c>
      <c r="Z97" s="202">
        <v>2.4500000000000002</v>
      </c>
      <c r="AA97" s="202">
        <v>0.79</v>
      </c>
      <c r="AB97" s="202">
        <v>0</v>
      </c>
      <c r="AC97" s="202">
        <v>9.7100000000000009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9.23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40.56</v>
      </c>
      <c r="L98" s="202">
        <v>22.87</v>
      </c>
      <c r="M98" s="202">
        <v>0</v>
      </c>
      <c r="N98" s="202">
        <v>1.05</v>
      </c>
      <c r="O98" s="202">
        <v>1.75</v>
      </c>
      <c r="P98" s="202">
        <v>1.95</v>
      </c>
      <c r="Q98" s="202">
        <v>0.12</v>
      </c>
      <c r="R98" s="202">
        <v>0.37</v>
      </c>
      <c r="S98" s="202">
        <v>0.23</v>
      </c>
      <c r="T98" s="202">
        <v>0</v>
      </c>
      <c r="U98" s="202">
        <v>11.42</v>
      </c>
      <c r="V98" s="202">
        <v>0.16</v>
      </c>
      <c r="W98" s="202">
        <v>0.39</v>
      </c>
      <c r="X98" s="202">
        <v>1.3</v>
      </c>
      <c r="Y98" s="202">
        <v>0</v>
      </c>
      <c r="Z98" s="202">
        <v>2.4500000000000002</v>
      </c>
      <c r="AA98" s="202">
        <v>0.79</v>
      </c>
      <c r="AB98" s="202">
        <v>0</v>
      </c>
      <c r="AC98" s="202">
        <v>9.7100000000000009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9.23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0.42767999999999973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0.93792750000000058</v>
      </c>
      <c r="L99">
        <f t="shared" si="0"/>
        <v>0.97529249999999879</v>
      </c>
      <c r="M99">
        <f t="shared" si="0"/>
        <v>0</v>
      </c>
      <c r="N99">
        <f t="shared" si="0"/>
        <v>0.10038500000000014</v>
      </c>
      <c r="O99">
        <f t="shared" si="0"/>
        <v>0.17817999999999998</v>
      </c>
      <c r="P99">
        <f t="shared" si="0"/>
        <v>0.24073499999999998</v>
      </c>
      <c r="Q99">
        <f t="shared" si="0"/>
        <v>4.2367499999999989E-2</v>
      </c>
      <c r="R99">
        <f t="shared" si="0"/>
        <v>9.9714999999999998E-2</v>
      </c>
      <c r="S99">
        <f t="shared" si="0"/>
        <v>4.3580000000000001E-2</v>
      </c>
      <c r="T99">
        <f t="shared" si="0"/>
        <v>0</v>
      </c>
      <c r="U99">
        <f t="shared" si="0"/>
        <v>1.0792950000000006</v>
      </c>
      <c r="V99">
        <f t="shared" si="0"/>
        <v>4.4349999999999966E-2</v>
      </c>
      <c r="W99">
        <f t="shared" si="0"/>
        <v>5.4759999999999941E-2</v>
      </c>
      <c r="X99">
        <f t="shared" si="0"/>
        <v>0.29126499999999955</v>
      </c>
      <c r="Y99">
        <f t="shared" si="0"/>
        <v>0</v>
      </c>
      <c r="Z99">
        <f t="shared" si="0"/>
        <v>0.6586749999999999</v>
      </c>
      <c r="AA99">
        <f t="shared" si="0"/>
        <v>0.20283249999999967</v>
      </c>
      <c r="AB99">
        <f t="shared" si="0"/>
        <v>0</v>
      </c>
      <c r="AC99">
        <f t="shared" si="0"/>
        <v>0.23894250000000003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0.21921250000000025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4.3037999999999963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18.059999999999999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18.059999999999999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18.059999999999999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18.059999999999999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18.059999999999999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18.059999999999999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18.059999999999999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18.059999999999999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18.059999999999999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18.059999999999999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18.059999999999999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18.059999999999999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17.510000000000002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17.510000000000002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17.510000000000002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17.510000000000002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17.510000000000002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17.510000000000002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17.510000000000002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17.510000000000002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17.510000000000002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17.510000000000002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17.510000000000002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17.510000000000002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17.510000000000002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17.510000000000002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17.510000000000002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17.510000000000002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17.510000000000002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17.510000000000002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17.510000000000002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17.510000000000002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17.510000000000002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17.510000000000002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17.510000000000002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17.510000000000002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0.43607999999999997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3.74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3.74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3.74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3.74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3.74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3.74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3.74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3.74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3.74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3.74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3.74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3.74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3.74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3.74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3.74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3.74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3.74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3.74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3.74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3.74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3.74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3.74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3.74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3.74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3.74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3.74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3.74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3.74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3.74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3.74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3.74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3.74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3.74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3.74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3.74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3.74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3.74</v>
      </c>
      <c r="AL39" s="202">
        <v>0</v>
      </c>
      <c r="AM39" s="202">
        <v>0</v>
      </c>
      <c r="AN39" s="202">
        <v>0</v>
      </c>
      <c r="AO39" s="202">
        <v>72.23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3.74</v>
      </c>
      <c r="AL40" s="202">
        <v>0</v>
      </c>
      <c r="AM40" s="202">
        <v>0</v>
      </c>
      <c r="AN40" s="202">
        <v>0</v>
      </c>
      <c r="AO40" s="202">
        <v>72.23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3.74</v>
      </c>
      <c r="AL41" s="202">
        <v>0</v>
      </c>
      <c r="AM41" s="202">
        <v>0</v>
      </c>
      <c r="AN41" s="202">
        <v>0</v>
      </c>
      <c r="AO41" s="202">
        <v>72.23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3.74</v>
      </c>
      <c r="AL42" s="202">
        <v>0</v>
      </c>
      <c r="AM42" s="202">
        <v>0</v>
      </c>
      <c r="AN42" s="202">
        <v>0</v>
      </c>
      <c r="AO42" s="202">
        <v>72.23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3.74</v>
      </c>
      <c r="AL43" s="202">
        <v>0</v>
      </c>
      <c r="AM43" s="202">
        <v>0</v>
      </c>
      <c r="AN43" s="202">
        <v>0</v>
      </c>
      <c r="AO43" s="202">
        <v>72.23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3.74</v>
      </c>
      <c r="AL44" s="202">
        <v>0</v>
      </c>
      <c r="AM44" s="202">
        <v>0</v>
      </c>
      <c r="AN44" s="202">
        <v>0</v>
      </c>
      <c r="AO44" s="202">
        <v>72.23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3.74</v>
      </c>
      <c r="AL45" s="202">
        <v>0</v>
      </c>
      <c r="AM45" s="202">
        <v>0</v>
      </c>
      <c r="AN45" s="202">
        <v>0</v>
      </c>
      <c r="AO45" s="202">
        <v>72.23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3.74</v>
      </c>
      <c r="AL46" s="202">
        <v>0</v>
      </c>
      <c r="AM46" s="202">
        <v>0</v>
      </c>
      <c r="AN46" s="202">
        <v>0</v>
      </c>
      <c r="AO46" s="202">
        <v>72.23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3.74</v>
      </c>
      <c r="AL47" s="202">
        <v>0</v>
      </c>
      <c r="AM47" s="202">
        <v>0</v>
      </c>
      <c r="AN47" s="202">
        <v>0</v>
      </c>
      <c r="AO47" s="202">
        <v>72.23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3.74</v>
      </c>
      <c r="AL48" s="202">
        <v>0</v>
      </c>
      <c r="AM48" s="202">
        <v>0</v>
      </c>
      <c r="AN48" s="202">
        <v>0</v>
      </c>
      <c r="AO48" s="202">
        <v>72.23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3.74</v>
      </c>
      <c r="AL49" s="202">
        <v>0</v>
      </c>
      <c r="AM49" s="202">
        <v>0</v>
      </c>
      <c r="AN49" s="202">
        <v>0</v>
      </c>
      <c r="AO49" s="202">
        <v>72.23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3.74</v>
      </c>
      <c r="AL50" s="202">
        <v>0</v>
      </c>
      <c r="AM50" s="202">
        <v>0</v>
      </c>
      <c r="AN50" s="202">
        <v>0</v>
      </c>
      <c r="AO50" s="202">
        <v>72.23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3.74</v>
      </c>
      <c r="AL51" s="202">
        <v>0</v>
      </c>
      <c r="AM51" s="202">
        <v>0</v>
      </c>
      <c r="AN51" s="202">
        <v>0</v>
      </c>
      <c r="AO51" s="202">
        <v>70.040000000000006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3.74</v>
      </c>
      <c r="AL52" s="202">
        <v>0</v>
      </c>
      <c r="AM52" s="202">
        <v>0</v>
      </c>
      <c r="AN52" s="202">
        <v>0</v>
      </c>
      <c r="AO52" s="202">
        <v>70.040000000000006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3.74</v>
      </c>
      <c r="AL53" s="202">
        <v>0</v>
      </c>
      <c r="AM53" s="202">
        <v>0</v>
      </c>
      <c r="AN53" s="202">
        <v>0</v>
      </c>
      <c r="AO53" s="202">
        <v>70.040000000000006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3.74</v>
      </c>
      <c r="AL54" s="202">
        <v>0</v>
      </c>
      <c r="AM54" s="202">
        <v>0</v>
      </c>
      <c r="AN54" s="202">
        <v>0</v>
      </c>
      <c r="AO54" s="202">
        <v>70.040000000000006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3.74</v>
      </c>
      <c r="AL55" s="202">
        <v>0</v>
      </c>
      <c r="AM55" s="202">
        <v>0</v>
      </c>
      <c r="AN55" s="202">
        <v>0</v>
      </c>
      <c r="AO55" s="202">
        <v>70.040000000000006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3.74</v>
      </c>
      <c r="AL56" s="202">
        <v>0</v>
      </c>
      <c r="AM56" s="202">
        <v>0</v>
      </c>
      <c r="AN56" s="202">
        <v>0</v>
      </c>
      <c r="AO56" s="202">
        <v>70.040000000000006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1.99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3.74</v>
      </c>
      <c r="AL57" s="202">
        <v>0</v>
      </c>
      <c r="AM57" s="202">
        <v>0</v>
      </c>
      <c r="AN57" s="202">
        <v>0</v>
      </c>
      <c r="AO57" s="202">
        <v>70.040000000000006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1.99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3.74</v>
      </c>
      <c r="AL58" s="202">
        <v>0</v>
      </c>
      <c r="AM58" s="202">
        <v>0</v>
      </c>
      <c r="AN58" s="202">
        <v>0</v>
      </c>
      <c r="AO58" s="202">
        <v>70.040000000000006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1.99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3.74</v>
      </c>
      <c r="AL59" s="202">
        <v>0</v>
      </c>
      <c r="AM59" s="202">
        <v>0</v>
      </c>
      <c r="AN59" s="202">
        <v>0</v>
      </c>
      <c r="AO59" s="202">
        <v>70.040000000000006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1.99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3.74</v>
      </c>
      <c r="AL60" s="202">
        <v>0</v>
      </c>
      <c r="AM60" s="202">
        <v>0</v>
      </c>
      <c r="AN60" s="202">
        <v>0</v>
      </c>
      <c r="AO60" s="202">
        <v>70.040000000000006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1.99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3.74</v>
      </c>
      <c r="AL61" s="202">
        <v>0</v>
      </c>
      <c r="AM61" s="202">
        <v>0</v>
      </c>
      <c r="AN61" s="202">
        <v>0</v>
      </c>
      <c r="AO61" s="202">
        <v>70.040000000000006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1.99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3.74</v>
      </c>
      <c r="AL62" s="202">
        <v>0</v>
      </c>
      <c r="AM62" s="202">
        <v>0</v>
      </c>
      <c r="AN62" s="202">
        <v>0</v>
      </c>
      <c r="AO62" s="202">
        <v>70.040000000000006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1.99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3.74</v>
      </c>
      <c r="AL63" s="202">
        <v>0</v>
      </c>
      <c r="AM63" s="202">
        <v>0</v>
      </c>
      <c r="AN63" s="202">
        <v>0</v>
      </c>
      <c r="AO63" s="202">
        <v>70.040000000000006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1.99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3.74</v>
      </c>
      <c r="AL64" s="202">
        <v>0</v>
      </c>
      <c r="AM64" s="202">
        <v>0</v>
      </c>
      <c r="AN64" s="202">
        <v>0</v>
      </c>
      <c r="AO64" s="202">
        <v>70.040000000000006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3.74</v>
      </c>
      <c r="AL65" s="202">
        <v>0</v>
      </c>
      <c r="AM65" s="202">
        <v>0</v>
      </c>
      <c r="AN65" s="202">
        <v>0</v>
      </c>
      <c r="AO65" s="202">
        <v>70.040000000000006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3.74</v>
      </c>
      <c r="AL66" s="202">
        <v>0</v>
      </c>
      <c r="AM66" s="202">
        <v>0</v>
      </c>
      <c r="AN66" s="202">
        <v>0</v>
      </c>
      <c r="AO66" s="202">
        <v>70.040000000000006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3.74</v>
      </c>
      <c r="AL67" s="202">
        <v>0</v>
      </c>
      <c r="AM67" s="202">
        <v>0</v>
      </c>
      <c r="AN67" s="202">
        <v>0</v>
      </c>
      <c r="AO67" s="202">
        <v>70.040000000000006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3.74</v>
      </c>
      <c r="AL68" s="202">
        <v>0</v>
      </c>
      <c r="AM68" s="202">
        <v>0</v>
      </c>
      <c r="AN68" s="202">
        <v>0</v>
      </c>
      <c r="AO68" s="202">
        <v>70.040000000000006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3.74</v>
      </c>
      <c r="AL69" s="202">
        <v>0</v>
      </c>
      <c r="AM69" s="202">
        <v>0</v>
      </c>
      <c r="AN69" s="202">
        <v>0</v>
      </c>
      <c r="AO69" s="202">
        <v>70.040000000000006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3.74</v>
      </c>
      <c r="AL70" s="202">
        <v>0</v>
      </c>
      <c r="AM70" s="202">
        <v>0</v>
      </c>
      <c r="AN70" s="202">
        <v>0</v>
      </c>
      <c r="AO70" s="202">
        <v>70.040000000000006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3.74</v>
      </c>
      <c r="AL71" s="202">
        <v>0</v>
      </c>
      <c r="AM71" s="202">
        <v>0</v>
      </c>
      <c r="AN71" s="202">
        <v>0</v>
      </c>
      <c r="AO71" s="202">
        <v>70.040000000000006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3.74</v>
      </c>
      <c r="AL72" s="202">
        <v>0</v>
      </c>
      <c r="AM72" s="202">
        <v>0</v>
      </c>
      <c r="AN72" s="202">
        <v>0</v>
      </c>
      <c r="AO72" s="202">
        <v>70.040000000000006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3.74</v>
      </c>
      <c r="AL73" s="202">
        <v>0</v>
      </c>
      <c r="AM73" s="202">
        <v>0</v>
      </c>
      <c r="AN73" s="202">
        <v>0</v>
      </c>
      <c r="AO73" s="202">
        <v>70.040000000000006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3.74</v>
      </c>
      <c r="AL74" s="202">
        <v>0</v>
      </c>
      <c r="AM74" s="202">
        <v>0</v>
      </c>
      <c r="AN74" s="202">
        <v>0</v>
      </c>
      <c r="AO74" s="202">
        <v>70.040000000000006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3.74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3.74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3.74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3.74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3.74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3.74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3.74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3.74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3.74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3.74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3.74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3.74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3.74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3.74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3.74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3.74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3.74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3.74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3.74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3.74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3.74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3.74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3.74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4.5549999999999945E-2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8.9912500000000117E-2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1.7444700000000004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21.53</v>
      </c>
      <c r="H3" s="202">
        <v>0</v>
      </c>
      <c r="I3" s="202">
        <v>6.73</v>
      </c>
      <c r="J3" s="202">
        <v>20.51</v>
      </c>
      <c r="K3" s="202">
        <v>2.2000000000000002</v>
      </c>
      <c r="L3" s="202">
        <v>374.84</v>
      </c>
      <c r="M3" s="202">
        <v>0.97</v>
      </c>
      <c r="N3" s="202">
        <v>1.26</v>
      </c>
      <c r="O3" s="202">
        <v>0</v>
      </c>
      <c r="P3" s="202">
        <v>1.48</v>
      </c>
      <c r="Q3" s="202">
        <v>2.97</v>
      </c>
      <c r="R3" s="202">
        <v>6.11</v>
      </c>
      <c r="S3" s="202">
        <v>0</v>
      </c>
      <c r="T3" s="202">
        <v>0</v>
      </c>
      <c r="U3" s="202">
        <v>0.89</v>
      </c>
      <c r="V3" s="202">
        <v>2.63</v>
      </c>
      <c r="W3" s="202">
        <v>1.1299999999999999</v>
      </c>
      <c r="X3" s="202">
        <v>21.34</v>
      </c>
      <c r="Y3" s="202">
        <v>0</v>
      </c>
      <c r="Z3" s="202">
        <v>58.64</v>
      </c>
      <c r="AA3" s="202">
        <v>19.940000000000001</v>
      </c>
      <c r="AB3" s="202">
        <v>0</v>
      </c>
      <c r="AC3" s="202">
        <v>12.67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11.16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21.53</v>
      </c>
      <c r="H4" s="202">
        <v>0</v>
      </c>
      <c r="I4" s="202">
        <v>6.73</v>
      </c>
      <c r="J4" s="202">
        <v>20.51</v>
      </c>
      <c r="K4" s="202">
        <v>2.2000000000000002</v>
      </c>
      <c r="L4" s="202">
        <v>374.84</v>
      </c>
      <c r="M4" s="202">
        <v>0.97</v>
      </c>
      <c r="N4" s="202">
        <v>1.26</v>
      </c>
      <c r="O4" s="202">
        <v>0</v>
      </c>
      <c r="P4" s="202">
        <v>1.48</v>
      </c>
      <c r="Q4" s="202">
        <v>2.97</v>
      </c>
      <c r="R4" s="202">
        <v>6.11</v>
      </c>
      <c r="S4" s="202">
        <v>0</v>
      </c>
      <c r="T4" s="202">
        <v>0</v>
      </c>
      <c r="U4" s="202">
        <v>0.89</v>
      </c>
      <c r="V4" s="202">
        <v>2.63</v>
      </c>
      <c r="W4" s="202">
        <v>1.1299999999999999</v>
      </c>
      <c r="X4" s="202">
        <v>21.34</v>
      </c>
      <c r="Y4" s="202">
        <v>0</v>
      </c>
      <c r="Z4" s="202">
        <v>58.64</v>
      </c>
      <c r="AA4" s="202">
        <v>19.940000000000001</v>
      </c>
      <c r="AB4" s="202">
        <v>0</v>
      </c>
      <c r="AC4" s="202">
        <v>12.67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11.16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21.53</v>
      </c>
      <c r="H5" s="202">
        <v>0</v>
      </c>
      <c r="I5" s="202">
        <v>6.73</v>
      </c>
      <c r="J5" s="202">
        <v>20.51</v>
      </c>
      <c r="K5" s="202">
        <v>2.2000000000000002</v>
      </c>
      <c r="L5" s="202">
        <v>374.84</v>
      </c>
      <c r="M5" s="202">
        <v>0.97</v>
      </c>
      <c r="N5" s="202">
        <v>1.26</v>
      </c>
      <c r="O5" s="202">
        <v>0</v>
      </c>
      <c r="P5" s="202">
        <v>1.48</v>
      </c>
      <c r="Q5" s="202">
        <v>2.97</v>
      </c>
      <c r="R5" s="202">
        <v>6.11</v>
      </c>
      <c r="S5" s="202">
        <v>0</v>
      </c>
      <c r="T5" s="202">
        <v>0</v>
      </c>
      <c r="U5" s="202">
        <v>0.89</v>
      </c>
      <c r="V5" s="202">
        <v>2.63</v>
      </c>
      <c r="W5" s="202">
        <v>0.87</v>
      </c>
      <c r="X5" s="202">
        <v>21.34</v>
      </c>
      <c r="Y5" s="202">
        <v>0</v>
      </c>
      <c r="Z5" s="202">
        <v>58.64</v>
      </c>
      <c r="AA5" s="202">
        <v>19.940000000000001</v>
      </c>
      <c r="AB5" s="202">
        <v>0</v>
      </c>
      <c r="AC5" s="202">
        <v>12.67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11.16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21.53</v>
      </c>
      <c r="H6" s="202">
        <v>0</v>
      </c>
      <c r="I6" s="202">
        <v>6.73</v>
      </c>
      <c r="J6" s="202">
        <v>20.51</v>
      </c>
      <c r="K6" s="202">
        <v>2.2000000000000002</v>
      </c>
      <c r="L6" s="202">
        <v>374.84</v>
      </c>
      <c r="M6" s="202">
        <v>0.97</v>
      </c>
      <c r="N6" s="202">
        <v>1.26</v>
      </c>
      <c r="O6" s="202">
        <v>0</v>
      </c>
      <c r="P6" s="202">
        <v>1.48</v>
      </c>
      <c r="Q6" s="202">
        <v>2.97</v>
      </c>
      <c r="R6" s="202">
        <v>6.11</v>
      </c>
      <c r="S6" s="202">
        <v>0</v>
      </c>
      <c r="T6" s="202">
        <v>0</v>
      </c>
      <c r="U6" s="202">
        <v>0.89</v>
      </c>
      <c r="V6" s="202">
        <v>2.63</v>
      </c>
      <c r="W6" s="202">
        <v>0.87</v>
      </c>
      <c r="X6" s="202">
        <v>21.34</v>
      </c>
      <c r="Y6" s="202">
        <v>0</v>
      </c>
      <c r="Z6" s="202">
        <v>58.64</v>
      </c>
      <c r="AA6" s="202">
        <v>19.940000000000001</v>
      </c>
      <c r="AB6" s="202">
        <v>0</v>
      </c>
      <c r="AC6" s="202">
        <v>12.67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11.16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21.53</v>
      </c>
      <c r="H7" s="202">
        <v>0</v>
      </c>
      <c r="I7" s="202">
        <v>6.73</v>
      </c>
      <c r="J7" s="202">
        <v>20.51</v>
      </c>
      <c r="K7" s="202">
        <v>2.2000000000000002</v>
      </c>
      <c r="L7" s="202">
        <v>374.84</v>
      </c>
      <c r="M7" s="202">
        <v>0.97</v>
      </c>
      <c r="N7" s="202">
        <v>1.26</v>
      </c>
      <c r="O7" s="202">
        <v>0</v>
      </c>
      <c r="P7" s="202">
        <v>1.48</v>
      </c>
      <c r="Q7" s="202">
        <v>2.97</v>
      </c>
      <c r="R7" s="202">
        <v>6.11</v>
      </c>
      <c r="S7" s="202">
        <v>0</v>
      </c>
      <c r="T7" s="202">
        <v>0</v>
      </c>
      <c r="U7" s="202">
        <v>0.89</v>
      </c>
      <c r="V7" s="202">
        <v>2.63</v>
      </c>
      <c r="W7" s="202">
        <v>0.87</v>
      </c>
      <c r="X7" s="202">
        <v>21.34</v>
      </c>
      <c r="Y7" s="202">
        <v>0</v>
      </c>
      <c r="Z7" s="202">
        <v>58.64</v>
      </c>
      <c r="AA7" s="202">
        <v>19.940000000000001</v>
      </c>
      <c r="AB7" s="202">
        <v>0</v>
      </c>
      <c r="AC7" s="202">
        <v>12.67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11.16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21.53</v>
      </c>
      <c r="H8" s="202">
        <v>0</v>
      </c>
      <c r="I8" s="202">
        <v>6.73</v>
      </c>
      <c r="J8" s="202">
        <v>20.51</v>
      </c>
      <c r="K8" s="202">
        <v>2.2000000000000002</v>
      </c>
      <c r="L8" s="202">
        <v>374.84</v>
      </c>
      <c r="M8" s="202">
        <v>0.97</v>
      </c>
      <c r="N8" s="202">
        <v>1.26</v>
      </c>
      <c r="O8" s="202">
        <v>0</v>
      </c>
      <c r="P8" s="202">
        <v>1.48</v>
      </c>
      <c r="Q8" s="202">
        <v>2.97</v>
      </c>
      <c r="R8" s="202">
        <v>6.11</v>
      </c>
      <c r="S8" s="202">
        <v>0</v>
      </c>
      <c r="T8" s="202">
        <v>0</v>
      </c>
      <c r="U8" s="202">
        <v>0.89</v>
      </c>
      <c r="V8" s="202">
        <v>2.63</v>
      </c>
      <c r="W8" s="202">
        <v>0.87</v>
      </c>
      <c r="X8" s="202">
        <v>21.34</v>
      </c>
      <c r="Y8" s="202">
        <v>0</v>
      </c>
      <c r="Z8" s="202">
        <v>58.64</v>
      </c>
      <c r="AA8" s="202">
        <v>19.940000000000001</v>
      </c>
      <c r="AB8" s="202">
        <v>0</v>
      </c>
      <c r="AC8" s="202">
        <v>12.67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11.16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21.53</v>
      </c>
      <c r="H9" s="202">
        <v>0</v>
      </c>
      <c r="I9" s="202">
        <v>6.73</v>
      </c>
      <c r="J9" s="202">
        <v>20.51</v>
      </c>
      <c r="K9" s="202">
        <v>2.2000000000000002</v>
      </c>
      <c r="L9" s="202">
        <v>374.84</v>
      </c>
      <c r="M9" s="202">
        <v>0.97</v>
      </c>
      <c r="N9" s="202">
        <v>1.26</v>
      </c>
      <c r="O9" s="202">
        <v>0</v>
      </c>
      <c r="P9" s="202">
        <v>1.48</v>
      </c>
      <c r="Q9" s="202">
        <v>2.97</v>
      </c>
      <c r="R9" s="202">
        <v>6.11</v>
      </c>
      <c r="S9" s="202">
        <v>0</v>
      </c>
      <c r="T9" s="202">
        <v>0</v>
      </c>
      <c r="U9" s="202">
        <v>0.89</v>
      </c>
      <c r="V9" s="202">
        <v>2.63</v>
      </c>
      <c r="W9" s="202">
        <v>0.87</v>
      </c>
      <c r="X9" s="202">
        <v>21.34</v>
      </c>
      <c r="Y9" s="202">
        <v>0</v>
      </c>
      <c r="Z9" s="202">
        <v>58.64</v>
      </c>
      <c r="AA9" s="202">
        <v>19.940000000000001</v>
      </c>
      <c r="AB9" s="202">
        <v>0</v>
      </c>
      <c r="AC9" s="202">
        <v>12.67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11.16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21.53</v>
      </c>
      <c r="H10" s="202">
        <v>0</v>
      </c>
      <c r="I10" s="202">
        <v>6.73</v>
      </c>
      <c r="J10" s="202">
        <v>20.51</v>
      </c>
      <c r="K10" s="202">
        <v>1.66</v>
      </c>
      <c r="L10" s="202">
        <v>374.84</v>
      </c>
      <c r="M10" s="202">
        <v>0.97</v>
      </c>
      <c r="N10" s="202">
        <v>1.26</v>
      </c>
      <c r="O10" s="202">
        <v>0</v>
      </c>
      <c r="P10" s="202">
        <v>1.48</v>
      </c>
      <c r="Q10" s="202">
        <v>2.97</v>
      </c>
      <c r="R10" s="202">
        <v>6.11</v>
      </c>
      <c r="S10" s="202">
        <v>0</v>
      </c>
      <c r="T10" s="202">
        <v>0</v>
      </c>
      <c r="U10" s="202">
        <v>0.89</v>
      </c>
      <c r="V10" s="202">
        <v>2.63</v>
      </c>
      <c r="W10" s="202">
        <v>0.87</v>
      </c>
      <c r="X10" s="202">
        <v>21.34</v>
      </c>
      <c r="Y10" s="202">
        <v>0</v>
      </c>
      <c r="Z10" s="202">
        <v>58.64</v>
      </c>
      <c r="AA10" s="202">
        <v>19.940000000000001</v>
      </c>
      <c r="AB10" s="202">
        <v>0</v>
      </c>
      <c r="AC10" s="202">
        <v>12.67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11.16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21.53</v>
      </c>
      <c r="H11" s="202">
        <v>0</v>
      </c>
      <c r="I11" s="202">
        <v>6.73</v>
      </c>
      <c r="J11" s="202">
        <v>20.51</v>
      </c>
      <c r="K11" s="202">
        <v>1.52</v>
      </c>
      <c r="L11" s="202">
        <v>374.84</v>
      </c>
      <c r="M11" s="202">
        <v>0.97</v>
      </c>
      <c r="N11" s="202">
        <v>1.26</v>
      </c>
      <c r="O11" s="202">
        <v>0</v>
      </c>
      <c r="P11" s="202">
        <v>1.48</v>
      </c>
      <c r="Q11" s="202">
        <v>2.97</v>
      </c>
      <c r="R11" s="202">
        <v>6.11</v>
      </c>
      <c r="S11" s="202">
        <v>0</v>
      </c>
      <c r="T11" s="202">
        <v>0</v>
      </c>
      <c r="U11" s="202">
        <v>0.89</v>
      </c>
      <c r="V11" s="202">
        <v>2.63</v>
      </c>
      <c r="W11" s="202">
        <v>0.87</v>
      </c>
      <c r="X11" s="202">
        <v>21.34</v>
      </c>
      <c r="Y11" s="202">
        <v>0</v>
      </c>
      <c r="Z11" s="202">
        <v>58.64</v>
      </c>
      <c r="AA11" s="202">
        <v>19.940000000000001</v>
      </c>
      <c r="AB11" s="202">
        <v>0</v>
      </c>
      <c r="AC11" s="202">
        <v>12.67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11.16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21.53</v>
      </c>
      <c r="H12" s="202">
        <v>0</v>
      </c>
      <c r="I12" s="202">
        <v>6.73</v>
      </c>
      <c r="J12" s="202">
        <v>20.51</v>
      </c>
      <c r="K12" s="202">
        <v>2.2000000000000002</v>
      </c>
      <c r="L12" s="202">
        <v>374.84</v>
      </c>
      <c r="M12" s="202">
        <v>0.97</v>
      </c>
      <c r="N12" s="202">
        <v>1.26</v>
      </c>
      <c r="O12" s="202">
        <v>0</v>
      </c>
      <c r="P12" s="202">
        <v>1.48</v>
      </c>
      <c r="Q12" s="202">
        <v>2.97</v>
      </c>
      <c r="R12" s="202">
        <v>6.11</v>
      </c>
      <c r="S12" s="202">
        <v>0</v>
      </c>
      <c r="T12" s="202">
        <v>0</v>
      </c>
      <c r="U12" s="202">
        <v>0.89</v>
      </c>
      <c r="V12" s="202">
        <v>2.63</v>
      </c>
      <c r="W12" s="202">
        <v>0.87</v>
      </c>
      <c r="X12" s="202">
        <v>21.34</v>
      </c>
      <c r="Y12" s="202">
        <v>0</v>
      </c>
      <c r="Z12" s="202">
        <v>58.64</v>
      </c>
      <c r="AA12" s="202">
        <v>19.940000000000001</v>
      </c>
      <c r="AB12" s="202">
        <v>0</v>
      </c>
      <c r="AC12" s="202">
        <v>12.67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11.16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21.53</v>
      </c>
      <c r="H13" s="202">
        <v>0</v>
      </c>
      <c r="I13" s="202">
        <v>6.73</v>
      </c>
      <c r="J13" s="202">
        <v>20.51</v>
      </c>
      <c r="K13" s="202">
        <v>2.2000000000000002</v>
      </c>
      <c r="L13" s="202">
        <v>374.84</v>
      </c>
      <c r="M13" s="202">
        <v>13.75</v>
      </c>
      <c r="N13" s="202">
        <v>12.3</v>
      </c>
      <c r="O13" s="202">
        <v>0</v>
      </c>
      <c r="P13" s="202">
        <v>18.71</v>
      </c>
      <c r="Q13" s="202">
        <v>2.97</v>
      </c>
      <c r="R13" s="202">
        <v>6.11</v>
      </c>
      <c r="S13" s="202">
        <v>0.04</v>
      </c>
      <c r="T13" s="202">
        <v>0</v>
      </c>
      <c r="U13" s="202">
        <v>0.89</v>
      </c>
      <c r="V13" s="202">
        <v>2.63</v>
      </c>
      <c r="W13" s="202">
        <v>2.74</v>
      </c>
      <c r="X13" s="202">
        <v>21.33</v>
      </c>
      <c r="Y13" s="202">
        <v>0</v>
      </c>
      <c r="Z13" s="202">
        <v>58.64</v>
      </c>
      <c r="AA13" s="202">
        <v>19.940000000000001</v>
      </c>
      <c r="AB13" s="202">
        <v>0</v>
      </c>
      <c r="AC13" s="202">
        <v>12.67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11.16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21.53</v>
      </c>
      <c r="H14" s="202">
        <v>0</v>
      </c>
      <c r="I14" s="202">
        <v>6.73</v>
      </c>
      <c r="J14" s="202">
        <v>20.51</v>
      </c>
      <c r="K14" s="202">
        <v>2.2000000000000002</v>
      </c>
      <c r="L14" s="202">
        <v>374.84</v>
      </c>
      <c r="M14" s="202">
        <v>13.75</v>
      </c>
      <c r="N14" s="202">
        <v>12.3</v>
      </c>
      <c r="O14" s="202">
        <v>0</v>
      </c>
      <c r="P14" s="202">
        <v>18.71</v>
      </c>
      <c r="Q14" s="202">
        <v>2.97</v>
      </c>
      <c r="R14" s="202">
        <v>6.11</v>
      </c>
      <c r="S14" s="202">
        <v>0.04</v>
      </c>
      <c r="T14" s="202">
        <v>0</v>
      </c>
      <c r="U14" s="202">
        <v>0.89</v>
      </c>
      <c r="V14" s="202">
        <v>2.63</v>
      </c>
      <c r="W14" s="202">
        <v>2.74</v>
      </c>
      <c r="X14" s="202">
        <v>21.33</v>
      </c>
      <c r="Y14" s="202">
        <v>0</v>
      </c>
      <c r="Z14" s="202">
        <v>58.64</v>
      </c>
      <c r="AA14" s="202">
        <v>19.940000000000001</v>
      </c>
      <c r="AB14" s="202">
        <v>0</v>
      </c>
      <c r="AC14" s="202">
        <v>12.67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11.16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21.53</v>
      </c>
      <c r="H15" s="202">
        <v>0</v>
      </c>
      <c r="I15" s="202">
        <v>6.73</v>
      </c>
      <c r="J15" s="202">
        <v>20.51</v>
      </c>
      <c r="K15" s="202">
        <v>2.2000000000000002</v>
      </c>
      <c r="L15" s="202">
        <v>374.84</v>
      </c>
      <c r="M15" s="202">
        <v>13.75</v>
      </c>
      <c r="N15" s="202">
        <v>12.3</v>
      </c>
      <c r="O15" s="202">
        <v>0</v>
      </c>
      <c r="P15" s="202">
        <v>18.71</v>
      </c>
      <c r="Q15" s="202">
        <v>2.97</v>
      </c>
      <c r="R15" s="202">
        <v>6.11</v>
      </c>
      <c r="S15" s="202">
        <v>0.13</v>
      </c>
      <c r="T15" s="202">
        <v>0</v>
      </c>
      <c r="U15" s="202">
        <v>0.89</v>
      </c>
      <c r="V15" s="202">
        <v>2.63</v>
      </c>
      <c r="W15" s="202">
        <v>2.74</v>
      </c>
      <c r="X15" s="202">
        <v>21.33</v>
      </c>
      <c r="Y15" s="202">
        <v>0</v>
      </c>
      <c r="Z15" s="202">
        <v>58.64</v>
      </c>
      <c r="AA15" s="202">
        <v>19.940000000000001</v>
      </c>
      <c r="AB15" s="202">
        <v>0</v>
      </c>
      <c r="AC15" s="202">
        <v>12.67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11.16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21.53</v>
      </c>
      <c r="H16" s="202">
        <v>0</v>
      </c>
      <c r="I16" s="202">
        <v>6.73</v>
      </c>
      <c r="J16" s="202">
        <v>20.51</v>
      </c>
      <c r="K16" s="202">
        <v>2.2000000000000002</v>
      </c>
      <c r="L16" s="202">
        <v>374.84</v>
      </c>
      <c r="M16" s="202">
        <v>13.75</v>
      </c>
      <c r="N16" s="202">
        <v>12.3</v>
      </c>
      <c r="O16" s="202">
        <v>0</v>
      </c>
      <c r="P16" s="202">
        <v>18.71</v>
      </c>
      <c r="Q16" s="202">
        <v>2.97</v>
      </c>
      <c r="R16" s="202">
        <v>6.11</v>
      </c>
      <c r="S16" s="202">
        <v>0.13</v>
      </c>
      <c r="T16" s="202">
        <v>0</v>
      </c>
      <c r="U16" s="202">
        <v>0.89</v>
      </c>
      <c r="V16" s="202">
        <v>2.63</v>
      </c>
      <c r="W16" s="202">
        <v>2.74</v>
      </c>
      <c r="X16" s="202">
        <v>21.33</v>
      </c>
      <c r="Y16" s="202">
        <v>0</v>
      </c>
      <c r="Z16" s="202">
        <v>58.64</v>
      </c>
      <c r="AA16" s="202">
        <v>19.940000000000001</v>
      </c>
      <c r="AB16" s="202">
        <v>0</v>
      </c>
      <c r="AC16" s="202">
        <v>12.67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11.16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21.53</v>
      </c>
      <c r="H17" s="202">
        <v>0</v>
      </c>
      <c r="I17" s="202">
        <v>6.73</v>
      </c>
      <c r="J17" s="202">
        <v>20.51</v>
      </c>
      <c r="K17" s="202">
        <v>2.2000000000000002</v>
      </c>
      <c r="L17" s="202">
        <v>374.84</v>
      </c>
      <c r="M17" s="202">
        <v>13.75</v>
      </c>
      <c r="N17" s="202">
        <v>12.3</v>
      </c>
      <c r="O17" s="202">
        <v>0</v>
      </c>
      <c r="P17" s="202">
        <v>18.71</v>
      </c>
      <c r="Q17" s="202">
        <v>2.97</v>
      </c>
      <c r="R17" s="202">
        <v>6.11</v>
      </c>
      <c r="S17" s="202">
        <v>0.19</v>
      </c>
      <c r="T17" s="202">
        <v>0</v>
      </c>
      <c r="U17" s="202">
        <v>0.89</v>
      </c>
      <c r="V17" s="202">
        <v>2.63</v>
      </c>
      <c r="W17" s="202">
        <v>2.74</v>
      </c>
      <c r="X17" s="202">
        <v>21.33</v>
      </c>
      <c r="Y17" s="202">
        <v>0</v>
      </c>
      <c r="Z17" s="202">
        <v>58.64</v>
      </c>
      <c r="AA17" s="202">
        <v>19.940000000000001</v>
      </c>
      <c r="AB17" s="202">
        <v>0</v>
      </c>
      <c r="AC17" s="202">
        <v>12.67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11.16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21.53</v>
      </c>
      <c r="H18" s="202">
        <v>0</v>
      </c>
      <c r="I18" s="202">
        <v>6.73</v>
      </c>
      <c r="J18" s="202">
        <v>20.51</v>
      </c>
      <c r="K18" s="202">
        <v>2.2000000000000002</v>
      </c>
      <c r="L18" s="202">
        <v>374.84</v>
      </c>
      <c r="M18" s="202">
        <v>13.75</v>
      </c>
      <c r="N18" s="202">
        <v>12.3</v>
      </c>
      <c r="O18" s="202">
        <v>0</v>
      </c>
      <c r="P18" s="202">
        <v>18.71</v>
      </c>
      <c r="Q18" s="202">
        <v>2.97</v>
      </c>
      <c r="R18" s="202">
        <v>6.11</v>
      </c>
      <c r="S18" s="202">
        <v>0.19</v>
      </c>
      <c r="T18" s="202">
        <v>0</v>
      </c>
      <c r="U18" s="202">
        <v>0.89</v>
      </c>
      <c r="V18" s="202">
        <v>2.63</v>
      </c>
      <c r="W18" s="202">
        <v>2.74</v>
      </c>
      <c r="X18" s="202">
        <v>21.33</v>
      </c>
      <c r="Y18" s="202">
        <v>0</v>
      </c>
      <c r="Z18" s="202">
        <v>58.64</v>
      </c>
      <c r="AA18" s="202">
        <v>19.940000000000001</v>
      </c>
      <c r="AB18" s="202">
        <v>0</v>
      </c>
      <c r="AC18" s="202">
        <v>12.67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11.16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21.53</v>
      </c>
      <c r="H19" s="202">
        <v>0</v>
      </c>
      <c r="I19" s="202">
        <v>6.73</v>
      </c>
      <c r="J19" s="202">
        <v>20.51</v>
      </c>
      <c r="K19" s="202">
        <v>2.2000000000000002</v>
      </c>
      <c r="L19" s="202">
        <v>374.84</v>
      </c>
      <c r="M19" s="202">
        <v>13.75</v>
      </c>
      <c r="N19" s="202">
        <v>12.3</v>
      </c>
      <c r="O19" s="202">
        <v>0</v>
      </c>
      <c r="P19" s="202">
        <v>18.71</v>
      </c>
      <c r="Q19" s="202">
        <v>2.97</v>
      </c>
      <c r="R19" s="202">
        <v>6.11</v>
      </c>
      <c r="S19" s="202">
        <v>0.23</v>
      </c>
      <c r="T19" s="202">
        <v>0</v>
      </c>
      <c r="U19" s="202">
        <v>0.89</v>
      </c>
      <c r="V19" s="202">
        <v>2.63</v>
      </c>
      <c r="W19" s="202">
        <v>2.74</v>
      </c>
      <c r="X19" s="202">
        <v>21.33</v>
      </c>
      <c r="Y19" s="202">
        <v>0</v>
      </c>
      <c r="Z19" s="202">
        <v>58.64</v>
      </c>
      <c r="AA19" s="202">
        <v>19.940000000000001</v>
      </c>
      <c r="AB19" s="202">
        <v>0</v>
      </c>
      <c r="AC19" s="202">
        <v>12.67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11.16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21.53</v>
      </c>
      <c r="H20" s="202">
        <v>0</v>
      </c>
      <c r="I20" s="202">
        <v>6.73</v>
      </c>
      <c r="J20" s="202">
        <v>20.51</v>
      </c>
      <c r="K20" s="202">
        <v>2.2000000000000002</v>
      </c>
      <c r="L20" s="202">
        <v>374.84</v>
      </c>
      <c r="M20" s="202">
        <v>13.75</v>
      </c>
      <c r="N20" s="202">
        <v>12.3</v>
      </c>
      <c r="O20" s="202">
        <v>0</v>
      </c>
      <c r="P20" s="202">
        <v>18.71</v>
      </c>
      <c r="Q20" s="202">
        <v>2.97</v>
      </c>
      <c r="R20" s="202">
        <v>6.11</v>
      </c>
      <c r="S20" s="202">
        <v>0.23</v>
      </c>
      <c r="T20" s="202">
        <v>0</v>
      </c>
      <c r="U20" s="202">
        <v>0.89</v>
      </c>
      <c r="V20" s="202">
        <v>2.63</v>
      </c>
      <c r="W20" s="202">
        <v>2.74</v>
      </c>
      <c r="X20" s="202">
        <v>21.33</v>
      </c>
      <c r="Y20" s="202">
        <v>0</v>
      </c>
      <c r="Z20" s="202">
        <v>58.64</v>
      </c>
      <c r="AA20" s="202">
        <v>19.940000000000001</v>
      </c>
      <c r="AB20" s="202">
        <v>0</v>
      </c>
      <c r="AC20" s="202">
        <v>12.67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11.16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21.53</v>
      </c>
      <c r="H21" s="202">
        <v>0</v>
      </c>
      <c r="I21" s="202">
        <v>6.73</v>
      </c>
      <c r="J21" s="202">
        <v>20.51</v>
      </c>
      <c r="K21" s="202">
        <v>2.2000000000000002</v>
      </c>
      <c r="L21" s="202">
        <v>374.84</v>
      </c>
      <c r="M21" s="202">
        <v>13.75</v>
      </c>
      <c r="N21" s="202">
        <v>12.3</v>
      </c>
      <c r="O21" s="202">
        <v>0</v>
      </c>
      <c r="P21" s="202">
        <v>18.71</v>
      </c>
      <c r="Q21" s="202">
        <v>2.97</v>
      </c>
      <c r="R21" s="202">
        <v>6.11</v>
      </c>
      <c r="S21" s="202">
        <v>4.66</v>
      </c>
      <c r="T21" s="202">
        <v>0</v>
      </c>
      <c r="U21" s="202">
        <v>0.89</v>
      </c>
      <c r="V21" s="202">
        <v>2.63</v>
      </c>
      <c r="W21" s="202">
        <v>2.74</v>
      </c>
      <c r="X21" s="202">
        <v>21.33</v>
      </c>
      <c r="Y21" s="202">
        <v>0</v>
      </c>
      <c r="Z21" s="202">
        <v>58.64</v>
      </c>
      <c r="AA21" s="202">
        <v>19.940000000000001</v>
      </c>
      <c r="AB21" s="202">
        <v>0</v>
      </c>
      <c r="AC21" s="202">
        <v>12.67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11.16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21.53</v>
      </c>
      <c r="H22" s="202">
        <v>0</v>
      </c>
      <c r="I22" s="202">
        <v>6.73</v>
      </c>
      <c r="J22" s="202">
        <v>20.51</v>
      </c>
      <c r="K22" s="202">
        <v>2.2000000000000002</v>
      </c>
      <c r="L22" s="202">
        <v>374.84</v>
      </c>
      <c r="M22" s="202">
        <v>13.75</v>
      </c>
      <c r="N22" s="202">
        <v>12.3</v>
      </c>
      <c r="O22" s="202">
        <v>0</v>
      </c>
      <c r="P22" s="202">
        <v>18.71</v>
      </c>
      <c r="Q22" s="202">
        <v>2.97</v>
      </c>
      <c r="R22" s="202">
        <v>6.11</v>
      </c>
      <c r="S22" s="202">
        <v>4.66</v>
      </c>
      <c r="T22" s="202">
        <v>0</v>
      </c>
      <c r="U22" s="202">
        <v>0.89</v>
      </c>
      <c r="V22" s="202">
        <v>2.63</v>
      </c>
      <c r="W22" s="202">
        <v>2.74</v>
      </c>
      <c r="X22" s="202">
        <v>21.33</v>
      </c>
      <c r="Y22" s="202">
        <v>0</v>
      </c>
      <c r="Z22" s="202">
        <v>58.64</v>
      </c>
      <c r="AA22" s="202">
        <v>19.940000000000001</v>
      </c>
      <c r="AB22" s="202">
        <v>0</v>
      </c>
      <c r="AC22" s="202">
        <v>12.67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11.16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21.53</v>
      </c>
      <c r="H23" s="202">
        <v>0</v>
      </c>
      <c r="I23" s="202">
        <v>6.73</v>
      </c>
      <c r="J23" s="202">
        <v>20.51</v>
      </c>
      <c r="K23" s="202">
        <v>2.2000000000000002</v>
      </c>
      <c r="L23" s="202">
        <v>374.84</v>
      </c>
      <c r="M23" s="202">
        <v>13.75</v>
      </c>
      <c r="N23" s="202">
        <v>12.3</v>
      </c>
      <c r="O23" s="202">
        <v>0</v>
      </c>
      <c r="P23" s="202">
        <v>18.71</v>
      </c>
      <c r="Q23" s="202">
        <v>2.97</v>
      </c>
      <c r="R23" s="202">
        <v>6.11</v>
      </c>
      <c r="S23" s="202">
        <v>5.51</v>
      </c>
      <c r="T23" s="202">
        <v>0</v>
      </c>
      <c r="U23" s="202">
        <v>0.89</v>
      </c>
      <c r="V23" s="202">
        <v>2.63</v>
      </c>
      <c r="W23" s="202">
        <v>2.74</v>
      </c>
      <c r="X23" s="202">
        <v>21.33</v>
      </c>
      <c r="Y23" s="202">
        <v>0</v>
      </c>
      <c r="Z23" s="202">
        <v>58.64</v>
      </c>
      <c r="AA23" s="202">
        <v>19.940000000000001</v>
      </c>
      <c r="AB23" s="202">
        <v>0</v>
      </c>
      <c r="AC23" s="202">
        <v>12.67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11.16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21.53</v>
      </c>
      <c r="H24" s="202">
        <v>0</v>
      </c>
      <c r="I24" s="202">
        <v>6.73</v>
      </c>
      <c r="J24" s="202">
        <v>20.51</v>
      </c>
      <c r="K24" s="202">
        <v>2.2000000000000002</v>
      </c>
      <c r="L24" s="202">
        <v>374.84</v>
      </c>
      <c r="M24" s="202">
        <v>13.75</v>
      </c>
      <c r="N24" s="202">
        <v>12.3</v>
      </c>
      <c r="O24" s="202">
        <v>0</v>
      </c>
      <c r="P24" s="202">
        <v>18.71</v>
      </c>
      <c r="Q24" s="202">
        <v>2.97</v>
      </c>
      <c r="R24" s="202">
        <v>6.11</v>
      </c>
      <c r="S24" s="202">
        <v>5.51</v>
      </c>
      <c r="T24" s="202">
        <v>0</v>
      </c>
      <c r="U24" s="202">
        <v>0.89</v>
      </c>
      <c r="V24" s="202">
        <v>2.63</v>
      </c>
      <c r="W24" s="202">
        <v>2.74</v>
      </c>
      <c r="X24" s="202">
        <v>21.33</v>
      </c>
      <c r="Y24" s="202">
        <v>0</v>
      </c>
      <c r="Z24" s="202">
        <v>58.64</v>
      </c>
      <c r="AA24" s="202">
        <v>19.940000000000001</v>
      </c>
      <c r="AB24" s="202">
        <v>0</v>
      </c>
      <c r="AC24" s="202">
        <v>12.67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11.16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21.53</v>
      </c>
      <c r="H25" s="202">
        <v>0</v>
      </c>
      <c r="I25" s="202">
        <v>6.73</v>
      </c>
      <c r="J25" s="202">
        <v>20.51</v>
      </c>
      <c r="K25" s="202">
        <v>2.2000000000000002</v>
      </c>
      <c r="L25" s="202">
        <v>374.84</v>
      </c>
      <c r="M25" s="202">
        <v>13.75</v>
      </c>
      <c r="N25" s="202">
        <v>12.3</v>
      </c>
      <c r="O25" s="202">
        <v>0</v>
      </c>
      <c r="P25" s="202">
        <v>18.71</v>
      </c>
      <c r="Q25" s="202">
        <v>2.97</v>
      </c>
      <c r="R25" s="202">
        <v>6.11</v>
      </c>
      <c r="S25" s="202">
        <v>6.35</v>
      </c>
      <c r="T25" s="202">
        <v>0</v>
      </c>
      <c r="U25" s="202">
        <v>0.89</v>
      </c>
      <c r="V25" s="202">
        <v>2.63</v>
      </c>
      <c r="W25" s="202">
        <v>2.74</v>
      </c>
      <c r="X25" s="202">
        <v>21.33</v>
      </c>
      <c r="Y25" s="202">
        <v>0</v>
      </c>
      <c r="Z25" s="202">
        <v>58.64</v>
      </c>
      <c r="AA25" s="202">
        <v>19.940000000000001</v>
      </c>
      <c r="AB25" s="202">
        <v>0</v>
      </c>
      <c r="AC25" s="202">
        <v>12.67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11.16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21.53</v>
      </c>
      <c r="H26" s="202">
        <v>0</v>
      </c>
      <c r="I26" s="202">
        <v>6.73</v>
      </c>
      <c r="J26" s="202">
        <v>20.51</v>
      </c>
      <c r="K26" s="202">
        <v>2.2000000000000002</v>
      </c>
      <c r="L26" s="202">
        <v>374.84</v>
      </c>
      <c r="M26" s="202">
        <v>13.75</v>
      </c>
      <c r="N26" s="202">
        <v>12.3</v>
      </c>
      <c r="O26" s="202">
        <v>0</v>
      </c>
      <c r="P26" s="202">
        <v>18.71</v>
      </c>
      <c r="Q26" s="202">
        <v>2.97</v>
      </c>
      <c r="R26" s="202">
        <v>6.11</v>
      </c>
      <c r="S26" s="202">
        <v>6.35</v>
      </c>
      <c r="T26" s="202">
        <v>0</v>
      </c>
      <c r="U26" s="202">
        <v>0.89</v>
      </c>
      <c r="V26" s="202">
        <v>2.63</v>
      </c>
      <c r="W26" s="202">
        <v>2.74</v>
      </c>
      <c r="X26" s="202">
        <v>21.33</v>
      </c>
      <c r="Y26" s="202">
        <v>0</v>
      </c>
      <c r="Z26" s="202">
        <v>58.64</v>
      </c>
      <c r="AA26" s="202">
        <v>19.940000000000001</v>
      </c>
      <c r="AB26" s="202">
        <v>0</v>
      </c>
      <c r="AC26" s="202">
        <v>12.67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11.16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21.53</v>
      </c>
      <c r="H27" s="202">
        <v>0</v>
      </c>
      <c r="I27" s="202">
        <v>6.73</v>
      </c>
      <c r="J27" s="202">
        <v>20.51</v>
      </c>
      <c r="K27" s="202">
        <v>2.17</v>
      </c>
      <c r="L27" s="202">
        <v>374.83</v>
      </c>
      <c r="M27" s="202">
        <v>13.75</v>
      </c>
      <c r="N27" s="202">
        <v>12.3</v>
      </c>
      <c r="O27" s="202">
        <v>0</v>
      </c>
      <c r="P27" s="202">
        <v>18.71</v>
      </c>
      <c r="Q27" s="202">
        <v>2.97</v>
      </c>
      <c r="R27" s="202">
        <v>6.11</v>
      </c>
      <c r="S27" s="202">
        <v>7.2</v>
      </c>
      <c r="T27" s="202">
        <v>0</v>
      </c>
      <c r="U27" s="202">
        <v>0.89</v>
      </c>
      <c r="V27" s="202">
        <v>2.63</v>
      </c>
      <c r="W27" s="202">
        <v>2.74</v>
      </c>
      <c r="X27" s="202">
        <v>21.33</v>
      </c>
      <c r="Y27" s="202">
        <v>0</v>
      </c>
      <c r="Z27" s="202">
        <v>58.64</v>
      </c>
      <c r="AA27" s="202">
        <v>19.940000000000001</v>
      </c>
      <c r="AB27" s="202">
        <v>0</v>
      </c>
      <c r="AC27" s="202">
        <v>12.67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11.16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21.53</v>
      </c>
      <c r="H28" s="202">
        <v>0</v>
      </c>
      <c r="I28" s="202">
        <v>6.73</v>
      </c>
      <c r="J28" s="202">
        <v>20.51</v>
      </c>
      <c r="K28" s="202">
        <v>2.17</v>
      </c>
      <c r="L28" s="202">
        <v>374.83</v>
      </c>
      <c r="M28" s="202">
        <v>13.75</v>
      </c>
      <c r="N28" s="202">
        <v>12.3</v>
      </c>
      <c r="O28" s="202">
        <v>0</v>
      </c>
      <c r="P28" s="202">
        <v>18.71</v>
      </c>
      <c r="Q28" s="202">
        <v>2.97</v>
      </c>
      <c r="R28" s="202">
        <v>6.11</v>
      </c>
      <c r="S28" s="202">
        <v>8.1</v>
      </c>
      <c r="T28" s="202">
        <v>0</v>
      </c>
      <c r="U28" s="202">
        <v>0.89</v>
      </c>
      <c r="V28" s="202">
        <v>2.63</v>
      </c>
      <c r="W28" s="202">
        <v>2.74</v>
      </c>
      <c r="X28" s="202">
        <v>21.33</v>
      </c>
      <c r="Y28" s="202">
        <v>0</v>
      </c>
      <c r="Z28" s="202">
        <v>49.71</v>
      </c>
      <c r="AA28" s="202">
        <v>19.940000000000001</v>
      </c>
      <c r="AB28" s="202">
        <v>0</v>
      </c>
      <c r="AC28" s="202">
        <v>12.67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11.16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21.53</v>
      </c>
      <c r="H29" s="202">
        <v>0</v>
      </c>
      <c r="I29" s="202">
        <v>6.73</v>
      </c>
      <c r="J29" s="202">
        <v>20.51</v>
      </c>
      <c r="K29" s="202">
        <v>2.17</v>
      </c>
      <c r="L29" s="202">
        <v>374.83</v>
      </c>
      <c r="M29" s="202">
        <v>13.75</v>
      </c>
      <c r="N29" s="202">
        <v>12.3</v>
      </c>
      <c r="O29" s="202">
        <v>0</v>
      </c>
      <c r="P29" s="202">
        <v>18.71</v>
      </c>
      <c r="Q29" s="202">
        <v>2.97</v>
      </c>
      <c r="R29" s="202">
        <v>6.11</v>
      </c>
      <c r="S29" s="202">
        <v>8.1</v>
      </c>
      <c r="T29" s="202">
        <v>0</v>
      </c>
      <c r="U29" s="202">
        <v>0.89</v>
      </c>
      <c r="V29" s="202">
        <v>2.63</v>
      </c>
      <c r="W29" s="202">
        <v>2.74</v>
      </c>
      <c r="X29" s="202">
        <v>21.33</v>
      </c>
      <c r="Y29" s="202">
        <v>0</v>
      </c>
      <c r="Z29" s="202">
        <v>58.64</v>
      </c>
      <c r="AA29" s="202">
        <v>19.940000000000001</v>
      </c>
      <c r="AB29" s="202">
        <v>0</v>
      </c>
      <c r="AC29" s="202">
        <v>12.67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11.16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21.53</v>
      </c>
      <c r="H30" s="202">
        <v>0</v>
      </c>
      <c r="I30" s="202">
        <v>6.73</v>
      </c>
      <c r="J30" s="202">
        <v>20.51</v>
      </c>
      <c r="K30" s="202">
        <v>2.17</v>
      </c>
      <c r="L30" s="202">
        <v>374.83</v>
      </c>
      <c r="M30" s="202">
        <v>13.75</v>
      </c>
      <c r="N30" s="202">
        <v>12.3</v>
      </c>
      <c r="O30" s="202">
        <v>0</v>
      </c>
      <c r="P30" s="202">
        <v>18.71</v>
      </c>
      <c r="Q30" s="202">
        <v>2.97</v>
      </c>
      <c r="R30" s="202">
        <v>6.11</v>
      </c>
      <c r="S30" s="202">
        <v>8.1</v>
      </c>
      <c r="T30" s="202">
        <v>0</v>
      </c>
      <c r="U30" s="202">
        <v>0.89</v>
      </c>
      <c r="V30" s="202">
        <v>2.63</v>
      </c>
      <c r="W30" s="202">
        <v>2.74</v>
      </c>
      <c r="X30" s="202">
        <v>19.78</v>
      </c>
      <c r="Y30" s="202">
        <v>0</v>
      </c>
      <c r="Z30" s="202">
        <v>58.64</v>
      </c>
      <c r="AA30" s="202">
        <v>19.940000000000001</v>
      </c>
      <c r="AB30" s="202">
        <v>0</v>
      </c>
      <c r="AC30" s="202">
        <v>12.67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11.16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21.53</v>
      </c>
      <c r="H31" s="202">
        <v>0</v>
      </c>
      <c r="I31" s="202">
        <v>6.73</v>
      </c>
      <c r="J31" s="202">
        <v>20.51</v>
      </c>
      <c r="K31" s="202">
        <v>2.17</v>
      </c>
      <c r="L31" s="202">
        <v>374.83</v>
      </c>
      <c r="M31" s="202">
        <v>13.75</v>
      </c>
      <c r="N31" s="202">
        <v>12.3</v>
      </c>
      <c r="O31" s="202">
        <v>0</v>
      </c>
      <c r="P31" s="202">
        <v>18.71</v>
      </c>
      <c r="Q31" s="202">
        <v>2.77</v>
      </c>
      <c r="R31" s="202">
        <v>6.11</v>
      </c>
      <c r="S31" s="202">
        <v>8.1</v>
      </c>
      <c r="T31" s="202">
        <v>0</v>
      </c>
      <c r="U31" s="202">
        <v>0.89</v>
      </c>
      <c r="V31" s="202">
        <v>2.63</v>
      </c>
      <c r="W31" s="202">
        <v>2.74</v>
      </c>
      <c r="X31" s="202">
        <v>21.33</v>
      </c>
      <c r="Y31" s="202">
        <v>0</v>
      </c>
      <c r="Z31" s="202">
        <v>58.64</v>
      </c>
      <c r="AA31" s="202">
        <v>19.940000000000001</v>
      </c>
      <c r="AB31" s="202">
        <v>0</v>
      </c>
      <c r="AC31" s="202">
        <v>12.67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11.16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21.53</v>
      </c>
      <c r="H32" s="202">
        <v>0</v>
      </c>
      <c r="I32" s="202">
        <v>6.73</v>
      </c>
      <c r="J32" s="202">
        <v>20.51</v>
      </c>
      <c r="K32" s="202">
        <v>2.17</v>
      </c>
      <c r="L32" s="202">
        <v>374.83</v>
      </c>
      <c r="M32" s="202">
        <v>13.75</v>
      </c>
      <c r="N32" s="202">
        <v>12.3</v>
      </c>
      <c r="O32" s="202">
        <v>0</v>
      </c>
      <c r="P32" s="202">
        <v>18.71</v>
      </c>
      <c r="Q32" s="202">
        <v>2.77</v>
      </c>
      <c r="R32" s="202">
        <v>6.11</v>
      </c>
      <c r="S32" s="202">
        <v>8.1</v>
      </c>
      <c r="T32" s="202">
        <v>0</v>
      </c>
      <c r="U32" s="202">
        <v>0.89</v>
      </c>
      <c r="V32" s="202">
        <v>2.63</v>
      </c>
      <c r="W32" s="202">
        <v>2.74</v>
      </c>
      <c r="X32" s="202">
        <v>21.33</v>
      </c>
      <c r="Y32" s="202">
        <v>0</v>
      </c>
      <c r="Z32" s="202">
        <v>58.64</v>
      </c>
      <c r="AA32" s="202">
        <v>19.940000000000001</v>
      </c>
      <c r="AB32" s="202">
        <v>0</v>
      </c>
      <c r="AC32" s="202">
        <v>12.67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11.16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21.53</v>
      </c>
      <c r="H33" s="202">
        <v>0</v>
      </c>
      <c r="I33" s="202">
        <v>6.73</v>
      </c>
      <c r="J33" s="202">
        <v>20.51</v>
      </c>
      <c r="K33" s="202">
        <v>2.17</v>
      </c>
      <c r="L33" s="202">
        <v>374.83</v>
      </c>
      <c r="M33" s="202">
        <v>13.75</v>
      </c>
      <c r="N33" s="202">
        <v>12.3</v>
      </c>
      <c r="O33" s="202">
        <v>0</v>
      </c>
      <c r="P33" s="202">
        <v>18.71</v>
      </c>
      <c r="Q33" s="202">
        <v>2.77</v>
      </c>
      <c r="R33" s="202">
        <v>6.11</v>
      </c>
      <c r="S33" s="202">
        <v>8.1</v>
      </c>
      <c r="T33" s="202">
        <v>0</v>
      </c>
      <c r="U33" s="202">
        <v>0.89</v>
      </c>
      <c r="V33" s="202">
        <v>2.63</v>
      </c>
      <c r="W33" s="202">
        <v>0.35</v>
      </c>
      <c r="X33" s="202">
        <v>1.57</v>
      </c>
      <c r="Y33" s="202">
        <v>0</v>
      </c>
      <c r="Z33" s="202">
        <v>58.64</v>
      </c>
      <c r="AA33" s="202">
        <v>19.940000000000001</v>
      </c>
      <c r="AB33" s="202">
        <v>0</v>
      </c>
      <c r="AC33" s="202">
        <v>12.67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11.16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21.53</v>
      </c>
      <c r="H34" s="202">
        <v>0</v>
      </c>
      <c r="I34" s="202">
        <v>6.73</v>
      </c>
      <c r="J34" s="202">
        <v>20.51</v>
      </c>
      <c r="K34" s="202">
        <v>2.17</v>
      </c>
      <c r="L34" s="202">
        <v>374.83</v>
      </c>
      <c r="M34" s="202">
        <v>13.75</v>
      </c>
      <c r="N34" s="202">
        <v>12.3</v>
      </c>
      <c r="O34" s="202">
        <v>0</v>
      </c>
      <c r="P34" s="202">
        <v>18.71</v>
      </c>
      <c r="Q34" s="202">
        <v>2.77</v>
      </c>
      <c r="R34" s="202">
        <v>6.11</v>
      </c>
      <c r="S34" s="202">
        <v>8.1</v>
      </c>
      <c r="T34" s="202">
        <v>0</v>
      </c>
      <c r="U34" s="202">
        <v>0.89</v>
      </c>
      <c r="V34" s="202">
        <v>2.63</v>
      </c>
      <c r="W34" s="202">
        <v>2.74</v>
      </c>
      <c r="X34" s="202">
        <v>21.33</v>
      </c>
      <c r="Y34" s="202">
        <v>0</v>
      </c>
      <c r="Z34" s="202">
        <v>58.64</v>
      </c>
      <c r="AA34" s="202">
        <v>19.940000000000001</v>
      </c>
      <c r="AB34" s="202">
        <v>0</v>
      </c>
      <c r="AC34" s="202">
        <v>12.67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11.16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21.53</v>
      </c>
      <c r="H35" s="202">
        <v>0</v>
      </c>
      <c r="I35" s="202">
        <v>6.73</v>
      </c>
      <c r="J35" s="202">
        <v>20.51</v>
      </c>
      <c r="K35" s="202">
        <v>2.17</v>
      </c>
      <c r="L35" s="202">
        <v>374.83</v>
      </c>
      <c r="M35" s="202">
        <v>13.75</v>
      </c>
      <c r="N35" s="202">
        <v>12.3</v>
      </c>
      <c r="O35" s="202">
        <v>0</v>
      </c>
      <c r="P35" s="202">
        <v>18.71</v>
      </c>
      <c r="Q35" s="202">
        <v>2.97</v>
      </c>
      <c r="R35" s="202">
        <v>6.11</v>
      </c>
      <c r="S35" s="202">
        <v>8.1</v>
      </c>
      <c r="T35" s="202">
        <v>0</v>
      </c>
      <c r="U35" s="202">
        <v>0.89</v>
      </c>
      <c r="V35" s="202">
        <v>2.63</v>
      </c>
      <c r="W35" s="202">
        <v>2.74</v>
      </c>
      <c r="X35" s="202">
        <v>21.33</v>
      </c>
      <c r="Y35" s="202">
        <v>0</v>
      </c>
      <c r="Z35" s="202">
        <v>58.64</v>
      </c>
      <c r="AA35" s="202">
        <v>19.940000000000001</v>
      </c>
      <c r="AB35" s="202">
        <v>0</v>
      </c>
      <c r="AC35" s="202">
        <v>12.67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11.16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21.53</v>
      </c>
      <c r="H36" s="202">
        <v>0</v>
      </c>
      <c r="I36" s="202">
        <v>6.73</v>
      </c>
      <c r="J36" s="202">
        <v>20.51</v>
      </c>
      <c r="K36" s="202">
        <v>2.17</v>
      </c>
      <c r="L36" s="202">
        <v>374.83</v>
      </c>
      <c r="M36" s="202">
        <v>13.75</v>
      </c>
      <c r="N36" s="202">
        <v>12.3</v>
      </c>
      <c r="O36" s="202">
        <v>0</v>
      </c>
      <c r="P36" s="202">
        <v>18.71</v>
      </c>
      <c r="Q36" s="202">
        <v>2.97</v>
      </c>
      <c r="R36" s="202">
        <v>6.11</v>
      </c>
      <c r="S36" s="202">
        <v>8.1</v>
      </c>
      <c r="T36" s="202">
        <v>0</v>
      </c>
      <c r="U36" s="202">
        <v>0.89</v>
      </c>
      <c r="V36" s="202">
        <v>2.63</v>
      </c>
      <c r="W36" s="202">
        <v>2.74</v>
      </c>
      <c r="X36" s="202">
        <v>21.33</v>
      </c>
      <c r="Y36" s="202">
        <v>0</v>
      </c>
      <c r="Z36" s="202">
        <v>58.64</v>
      </c>
      <c r="AA36" s="202">
        <v>19.940000000000001</v>
      </c>
      <c r="AB36" s="202">
        <v>0</v>
      </c>
      <c r="AC36" s="202">
        <v>12.67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11.16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21.53</v>
      </c>
      <c r="H37" s="202">
        <v>0</v>
      </c>
      <c r="I37" s="202">
        <v>6.73</v>
      </c>
      <c r="J37" s="202">
        <v>20.51</v>
      </c>
      <c r="K37" s="202">
        <v>2.17</v>
      </c>
      <c r="L37" s="202">
        <v>374.83</v>
      </c>
      <c r="M37" s="202">
        <v>13.75</v>
      </c>
      <c r="N37" s="202">
        <v>12.3</v>
      </c>
      <c r="O37" s="202">
        <v>0</v>
      </c>
      <c r="P37" s="202">
        <v>18.71</v>
      </c>
      <c r="Q37" s="202">
        <v>2.97</v>
      </c>
      <c r="R37" s="202">
        <v>6.11</v>
      </c>
      <c r="S37" s="202">
        <v>8.1</v>
      </c>
      <c r="T37" s="202">
        <v>0</v>
      </c>
      <c r="U37" s="202">
        <v>0.89</v>
      </c>
      <c r="V37" s="202">
        <v>2.63</v>
      </c>
      <c r="W37" s="202">
        <v>2.74</v>
      </c>
      <c r="X37" s="202">
        <v>21.33</v>
      </c>
      <c r="Y37" s="202">
        <v>0</v>
      </c>
      <c r="Z37" s="202">
        <v>58.64</v>
      </c>
      <c r="AA37" s="202">
        <v>19.940000000000001</v>
      </c>
      <c r="AB37" s="202">
        <v>0</v>
      </c>
      <c r="AC37" s="202">
        <v>12.67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11.16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21.53</v>
      </c>
      <c r="H38" s="202">
        <v>0</v>
      </c>
      <c r="I38" s="202">
        <v>6.73</v>
      </c>
      <c r="J38" s="202">
        <v>20.51</v>
      </c>
      <c r="K38" s="202">
        <v>2.17</v>
      </c>
      <c r="L38" s="202">
        <v>374.83</v>
      </c>
      <c r="M38" s="202">
        <v>13.75</v>
      </c>
      <c r="N38" s="202">
        <v>12.3</v>
      </c>
      <c r="O38" s="202">
        <v>0</v>
      </c>
      <c r="P38" s="202">
        <v>18.71</v>
      </c>
      <c r="Q38" s="202">
        <v>2.97</v>
      </c>
      <c r="R38" s="202">
        <v>6.11</v>
      </c>
      <c r="S38" s="202">
        <v>8.1</v>
      </c>
      <c r="T38" s="202">
        <v>0</v>
      </c>
      <c r="U38" s="202">
        <v>0.89</v>
      </c>
      <c r="V38" s="202">
        <v>2.63</v>
      </c>
      <c r="W38" s="202">
        <v>2.74</v>
      </c>
      <c r="X38" s="202">
        <v>21.33</v>
      </c>
      <c r="Y38" s="202">
        <v>0</v>
      </c>
      <c r="Z38" s="202">
        <v>58.64</v>
      </c>
      <c r="AA38" s="202">
        <v>19.940000000000001</v>
      </c>
      <c r="AB38" s="202">
        <v>0</v>
      </c>
      <c r="AC38" s="202">
        <v>12.67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11.16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21.53</v>
      </c>
      <c r="H39" s="202">
        <v>0</v>
      </c>
      <c r="I39" s="202">
        <v>6.73</v>
      </c>
      <c r="J39" s="202">
        <v>20.51</v>
      </c>
      <c r="K39" s="202">
        <v>2.17</v>
      </c>
      <c r="L39" s="202">
        <v>374.83</v>
      </c>
      <c r="M39" s="202">
        <v>13.75</v>
      </c>
      <c r="N39" s="202">
        <v>12.3</v>
      </c>
      <c r="O39" s="202">
        <v>0</v>
      </c>
      <c r="P39" s="202">
        <v>18.71</v>
      </c>
      <c r="Q39" s="202">
        <v>2.97</v>
      </c>
      <c r="R39" s="202">
        <v>6.11</v>
      </c>
      <c r="S39" s="202">
        <v>8.1</v>
      </c>
      <c r="T39" s="202">
        <v>0</v>
      </c>
      <c r="U39" s="202">
        <v>0.89</v>
      </c>
      <c r="V39" s="202">
        <v>2.63</v>
      </c>
      <c r="W39" s="202">
        <v>2.74</v>
      </c>
      <c r="X39" s="202">
        <v>21.33</v>
      </c>
      <c r="Y39" s="202">
        <v>0</v>
      </c>
      <c r="Z39" s="202">
        <v>58.64</v>
      </c>
      <c r="AA39" s="202">
        <v>19.940000000000001</v>
      </c>
      <c r="AB39" s="202">
        <v>0</v>
      </c>
      <c r="AC39" s="202">
        <v>12.67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11.16</v>
      </c>
      <c r="AL39" s="202">
        <v>0</v>
      </c>
      <c r="AM39" s="202">
        <v>0</v>
      </c>
      <c r="AN39" s="202">
        <v>0</v>
      </c>
      <c r="AO39" s="202">
        <v>215.34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21.53</v>
      </c>
      <c r="H40" s="202">
        <v>0</v>
      </c>
      <c r="I40" s="202">
        <v>6.73</v>
      </c>
      <c r="J40" s="202">
        <v>20.51</v>
      </c>
      <c r="K40" s="202">
        <v>2.17</v>
      </c>
      <c r="L40" s="202">
        <v>374.83</v>
      </c>
      <c r="M40" s="202">
        <v>13.75</v>
      </c>
      <c r="N40" s="202">
        <v>12.3</v>
      </c>
      <c r="O40" s="202">
        <v>0</v>
      </c>
      <c r="P40" s="202">
        <v>18.71</v>
      </c>
      <c r="Q40" s="202">
        <v>2.97</v>
      </c>
      <c r="R40" s="202">
        <v>6.11</v>
      </c>
      <c r="S40" s="202">
        <v>8.1</v>
      </c>
      <c r="T40" s="202">
        <v>0</v>
      </c>
      <c r="U40" s="202">
        <v>0.89</v>
      </c>
      <c r="V40" s="202">
        <v>2.63</v>
      </c>
      <c r="W40" s="202">
        <v>2.74</v>
      </c>
      <c r="X40" s="202">
        <v>21.33</v>
      </c>
      <c r="Y40" s="202">
        <v>0</v>
      </c>
      <c r="Z40" s="202">
        <v>58.64</v>
      </c>
      <c r="AA40" s="202">
        <v>19.940000000000001</v>
      </c>
      <c r="AB40" s="202">
        <v>0</v>
      </c>
      <c r="AC40" s="202">
        <v>12.67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11.16</v>
      </c>
      <c r="AL40" s="202">
        <v>0</v>
      </c>
      <c r="AM40" s="202">
        <v>0</v>
      </c>
      <c r="AN40" s="202">
        <v>0</v>
      </c>
      <c r="AO40" s="202">
        <v>215.34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21.53</v>
      </c>
      <c r="H41" s="202">
        <v>0</v>
      </c>
      <c r="I41" s="202">
        <v>6.73</v>
      </c>
      <c r="J41" s="202">
        <v>20.51</v>
      </c>
      <c r="K41" s="202">
        <v>2.17</v>
      </c>
      <c r="L41" s="202">
        <v>374.83</v>
      </c>
      <c r="M41" s="202">
        <v>0.97</v>
      </c>
      <c r="N41" s="202">
        <v>1.26</v>
      </c>
      <c r="O41" s="202">
        <v>0</v>
      </c>
      <c r="P41" s="202">
        <v>1.48</v>
      </c>
      <c r="Q41" s="202">
        <v>2.97</v>
      </c>
      <c r="R41" s="202">
        <v>6.11</v>
      </c>
      <c r="S41" s="202">
        <v>8.1</v>
      </c>
      <c r="T41" s="202">
        <v>0</v>
      </c>
      <c r="U41" s="202">
        <v>0.89</v>
      </c>
      <c r="V41" s="202">
        <v>2.63</v>
      </c>
      <c r="W41" s="202">
        <v>2.74</v>
      </c>
      <c r="X41" s="202">
        <v>21.33</v>
      </c>
      <c r="Y41" s="202">
        <v>0</v>
      </c>
      <c r="Z41" s="202">
        <v>58.64</v>
      </c>
      <c r="AA41" s="202">
        <v>19.940000000000001</v>
      </c>
      <c r="AB41" s="202">
        <v>0</v>
      </c>
      <c r="AC41" s="202">
        <v>12.67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11.16</v>
      </c>
      <c r="AL41" s="202">
        <v>0</v>
      </c>
      <c r="AM41" s="202">
        <v>0</v>
      </c>
      <c r="AN41" s="202">
        <v>0</v>
      </c>
      <c r="AO41" s="202">
        <v>215.34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21.53</v>
      </c>
      <c r="H42" s="202">
        <v>0</v>
      </c>
      <c r="I42" s="202">
        <v>6.73</v>
      </c>
      <c r="J42" s="202">
        <v>20.51</v>
      </c>
      <c r="K42" s="202">
        <v>2.17</v>
      </c>
      <c r="L42" s="202">
        <v>374.83</v>
      </c>
      <c r="M42" s="202">
        <v>0.97</v>
      </c>
      <c r="N42" s="202">
        <v>1.26</v>
      </c>
      <c r="O42" s="202">
        <v>0</v>
      </c>
      <c r="P42" s="202">
        <v>1.48</v>
      </c>
      <c r="Q42" s="202">
        <v>2.97</v>
      </c>
      <c r="R42" s="202">
        <v>6.11</v>
      </c>
      <c r="S42" s="202">
        <v>8.1</v>
      </c>
      <c r="T42" s="202">
        <v>0</v>
      </c>
      <c r="U42" s="202">
        <v>0.89</v>
      </c>
      <c r="V42" s="202">
        <v>2.63</v>
      </c>
      <c r="W42" s="202">
        <v>2.74</v>
      </c>
      <c r="X42" s="202">
        <v>21.33</v>
      </c>
      <c r="Y42" s="202">
        <v>0</v>
      </c>
      <c r="Z42" s="202">
        <v>58.64</v>
      </c>
      <c r="AA42" s="202">
        <v>19.940000000000001</v>
      </c>
      <c r="AB42" s="202">
        <v>0</v>
      </c>
      <c r="AC42" s="202">
        <v>12.67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11.16</v>
      </c>
      <c r="AL42" s="202">
        <v>0</v>
      </c>
      <c r="AM42" s="202">
        <v>0</v>
      </c>
      <c r="AN42" s="202">
        <v>0</v>
      </c>
      <c r="AO42" s="202">
        <v>215.34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21.53</v>
      </c>
      <c r="H43" s="202">
        <v>0</v>
      </c>
      <c r="I43" s="202">
        <v>6.73</v>
      </c>
      <c r="J43" s="202">
        <v>20.51</v>
      </c>
      <c r="K43" s="202">
        <v>2.17</v>
      </c>
      <c r="L43" s="202">
        <v>374.83</v>
      </c>
      <c r="M43" s="202">
        <v>0.97</v>
      </c>
      <c r="N43" s="202">
        <v>1.26</v>
      </c>
      <c r="O43" s="202">
        <v>0</v>
      </c>
      <c r="P43" s="202">
        <v>1.48</v>
      </c>
      <c r="Q43" s="202">
        <v>2.97</v>
      </c>
      <c r="R43" s="202">
        <v>6.11</v>
      </c>
      <c r="S43" s="202">
        <v>8.1</v>
      </c>
      <c r="T43" s="202">
        <v>0</v>
      </c>
      <c r="U43" s="202">
        <v>0.89</v>
      </c>
      <c r="V43" s="202">
        <v>2.63</v>
      </c>
      <c r="W43" s="202">
        <v>2.74</v>
      </c>
      <c r="X43" s="202">
        <v>21.33</v>
      </c>
      <c r="Y43" s="202">
        <v>0</v>
      </c>
      <c r="Z43" s="202">
        <v>58.64</v>
      </c>
      <c r="AA43" s="202">
        <v>19.940000000000001</v>
      </c>
      <c r="AB43" s="202">
        <v>0</v>
      </c>
      <c r="AC43" s="202">
        <v>12.67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11.16</v>
      </c>
      <c r="AL43" s="202">
        <v>0</v>
      </c>
      <c r="AM43" s="202">
        <v>0</v>
      </c>
      <c r="AN43" s="202">
        <v>0</v>
      </c>
      <c r="AO43" s="202">
        <v>215.34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21.53</v>
      </c>
      <c r="H44" s="202">
        <v>0</v>
      </c>
      <c r="I44" s="202">
        <v>6.73</v>
      </c>
      <c r="J44" s="202">
        <v>20.51</v>
      </c>
      <c r="K44" s="202">
        <v>2.17</v>
      </c>
      <c r="L44" s="202">
        <v>374.83</v>
      </c>
      <c r="M44" s="202">
        <v>0.97</v>
      </c>
      <c r="N44" s="202">
        <v>1.26</v>
      </c>
      <c r="O44" s="202">
        <v>0</v>
      </c>
      <c r="P44" s="202">
        <v>1.48</v>
      </c>
      <c r="Q44" s="202">
        <v>2.97</v>
      </c>
      <c r="R44" s="202">
        <v>6.11</v>
      </c>
      <c r="S44" s="202">
        <v>8.1</v>
      </c>
      <c r="T44" s="202">
        <v>0</v>
      </c>
      <c r="U44" s="202">
        <v>0.89</v>
      </c>
      <c r="V44" s="202">
        <v>2.63</v>
      </c>
      <c r="W44" s="202">
        <v>0.35</v>
      </c>
      <c r="X44" s="202">
        <v>1.57</v>
      </c>
      <c r="Y44" s="202">
        <v>0</v>
      </c>
      <c r="Z44" s="202">
        <v>58.64</v>
      </c>
      <c r="AA44" s="202">
        <v>19.940000000000001</v>
      </c>
      <c r="AB44" s="202">
        <v>0</v>
      </c>
      <c r="AC44" s="202">
        <v>12.67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11.16</v>
      </c>
      <c r="AL44" s="202">
        <v>0</v>
      </c>
      <c r="AM44" s="202">
        <v>0</v>
      </c>
      <c r="AN44" s="202">
        <v>0</v>
      </c>
      <c r="AO44" s="202">
        <v>215.34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21.53</v>
      </c>
      <c r="H45" s="202">
        <v>0</v>
      </c>
      <c r="I45" s="202">
        <v>6.73</v>
      </c>
      <c r="J45" s="202">
        <v>20.51</v>
      </c>
      <c r="K45" s="202">
        <v>2.17</v>
      </c>
      <c r="L45" s="202">
        <v>374.83</v>
      </c>
      <c r="M45" s="202">
        <v>0.97</v>
      </c>
      <c r="N45" s="202">
        <v>1.26</v>
      </c>
      <c r="O45" s="202">
        <v>0</v>
      </c>
      <c r="P45" s="202">
        <v>1.48</v>
      </c>
      <c r="Q45" s="202">
        <v>2.77</v>
      </c>
      <c r="R45" s="202">
        <v>5.86</v>
      </c>
      <c r="S45" s="202">
        <v>8.1</v>
      </c>
      <c r="T45" s="202">
        <v>0</v>
      </c>
      <c r="U45" s="202">
        <v>0.89</v>
      </c>
      <c r="V45" s="202">
        <v>2.63</v>
      </c>
      <c r="W45" s="202">
        <v>0.35</v>
      </c>
      <c r="X45" s="202">
        <v>1.57</v>
      </c>
      <c r="Y45" s="202">
        <v>0</v>
      </c>
      <c r="Z45" s="202">
        <v>58.64</v>
      </c>
      <c r="AA45" s="202">
        <v>19.940000000000001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11.16</v>
      </c>
      <c r="AL45" s="202">
        <v>0</v>
      </c>
      <c r="AM45" s="202">
        <v>0</v>
      </c>
      <c r="AN45" s="202">
        <v>0</v>
      </c>
      <c r="AO45" s="202">
        <v>215.34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21.53</v>
      </c>
      <c r="H46" s="202">
        <v>0</v>
      </c>
      <c r="I46" s="202">
        <v>6.73</v>
      </c>
      <c r="J46" s="202">
        <v>20.51</v>
      </c>
      <c r="K46" s="202">
        <v>2.17</v>
      </c>
      <c r="L46" s="202">
        <v>374.83</v>
      </c>
      <c r="M46" s="202">
        <v>0.97</v>
      </c>
      <c r="N46" s="202">
        <v>1.26</v>
      </c>
      <c r="O46" s="202">
        <v>0</v>
      </c>
      <c r="P46" s="202">
        <v>1.48</v>
      </c>
      <c r="Q46" s="202">
        <v>2.77</v>
      </c>
      <c r="R46" s="202">
        <v>5.86</v>
      </c>
      <c r="S46" s="202">
        <v>8.1</v>
      </c>
      <c r="T46" s="202">
        <v>0</v>
      </c>
      <c r="U46" s="202">
        <v>0.89</v>
      </c>
      <c r="V46" s="202">
        <v>2.63</v>
      </c>
      <c r="W46" s="202">
        <v>0.35</v>
      </c>
      <c r="X46" s="202">
        <v>1.57</v>
      </c>
      <c r="Y46" s="202">
        <v>0</v>
      </c>
      <c r="Z46" s="202">
        <v>58.64</v>
      </c>
      <c r="AA46" s="202">
        <v>19.940000000000001</v>
      </c>
      <c r="AB46" s="202">
        <v>0</v>
      </c>
      <c r="AC46" s="202">
        <v>12.74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11.16</v>
      </c>
      <c r="AL46" s="202">
        <v>0</v>
      </c>
      <c r="AM46" s="202">
        <v>0</v>
      </c>
      <c r="AN46" s="202">
        <v>0</v>
      </c>
      <c r="AO46" s="202">
        <v>215.34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21.53</v>
      </c>
      <c r="H47" s="202">
        <v>0</v>
      </c>
      <c r="I47" s="202">
        <v>6.73</v>
      </c>
      <c r="J47" s="202">
        <v>20.51</v>
      </c>
      <c r="K47" s="202">
        <v>2.17</v>
      </c>
      <c r="L47" s="202">
        <v>374.83</v>
      </c>
      <c r="M47" s="202">
        <v>0.97</v>
      </c>
      <c r="N47" s="202">
        <v>1.26</v>
      </c>
      <c r="O47" s="202">
        <v>0</v>
      </c>
      <c r="P47" s="202">
        <v>1.48</v>
      </c>
      <c r="Q47" s="202">
        <v>2.77</v>
      </c>
      <c r="R47" s="202">
        <v>5.86</v>
      </c>
      <c r="S47" s="202">
        <v>8.1</v>
      </c>
      <c r="T47" s="202">
        <v>0</v>
      </c>
      <c r="U47" s="202">
        <v>0.89</v>
      </c>
      <c r="V47" s="202">
        <v>2.84</v>
      </c>
      <c r="W47" s="202">
        <v>0.35</v>
      </c>
      <c r="X47" s="202">
        <v>1.57</v>
      </c>
      <c r="Y47" s="202">
        <v>0</v>
      </c>
      <c r="Z47" s="202">
        <v>58.64</v>
      </c>
      <c r="AA47" s="202">
        <v>9.99</v>
      </c>
      <c r="AB47" s="202">
        <v>0</v>
      </c>
      <c r="AC47" s="202">
        <v>12.74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11.16</v>
      </c>
      <c r="AL47" s="202">
        <v>0</v>
      </c>
      <c r="AM47" s="202">
        <v>0</v>
      </c>
      <c r="AN47" s="202">
        <v>0</v>
      </c>
      <c r="AO47" s="202">
        <v>215.34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21.53</v>
      </c>
      <c r="H48" s="202">
        <v>0</v>
      </c>
      <c r="I48" s="202">
        <v>6.73</v>
      </c>
      <c r="J48" s="202">
        <v>20.51</v>
      </c>
      <c r="K48" s="202">
        <v>2.17</v>
      </c>
      <c r="L48" s="202">
        <v>374.83</v>
      </c>
      <c r="M48" s="202">
        <v>0.97</v>
      </c>
      <c r="N48" s="202">
        <v>1.26</v>
      </c>
      <c r="O48" s="202">
        <v>0</v>
      </c>
      <c r="P48" s="202">
        <v>1.48</v>
      </c>
      <c r="Q48" s="202">
        <v>2.77</v>
      </c>
      <c r="R48" s="202">
        <v>5.86</v>
      </c>
      <c r="S48" s="202">
        <v>8.1</v>
      </c>
      <c r="T48" s="202">
        <v>0</v>
      </c>
      <c r="U48" s="202">
        <v>0.89</v>
      </c>
      <c r="V48" s="202">
        <v>3.05</v>
      </c>
      <c r="W48" s="202">
        <v>0.35</v>
      </c>
      <c r="X48" s="202">
        <v>1.57</v>
      </c>
      <c r="Y48" s="202">
        <v>0</v>
      </c>
      <c r="Z48" s="202">
        <v>58.64</v>
      </c>
      <c r="AA48" s="202">
        <v>9.99</v>
      </c>
      <c r="AB48" s="202">
        <v>0</v>
      </c>
      <c r="AC48" s="202">
        <v>12.74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11.16</v>
      </c>
      <c r="AL48" s="202">
        <v>0</v>
      </c>
      <c r="AM48" s="202">
        <v>0</v>
      </c>
      <c r="AN48" s="202">
        <v>0</v>
      </c>
      <c r="AO48" s="202">
        <v>215.34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21.53</v>
      </c>
      <c r="H49" s="202">
        <v>0</v>
      </c>
      <c r="I49" s="202">
        <v>6.73</v>
      </c>
      <c r="J49" s="202">
        <v>20.51</v>
      </c>
      <c r="K49" s="202">
        <v>2.17</v>
      </c>
      <c r="L49" s="202">
        <v>374.83</v>
      </c>
      <c r="M49" s="202">
        <v>0.97</v>
      </c>
      <c r="N49" s="202">
        <v>1.26</v>
      </c>
      <c r="O49" s="202">
        <v>0</v>
      </c>
      <c r="P49" s="202">
        <v>1.48</v>
      </c>
      <c r="Q49" s="202">
        <v>2.77</v>
      </c>
      <c r="R49" s="202">
        <v>5.86</v>
      </c>
      <c r="S49" s="202">
        <v>8.1</v>
      </c>
      <c r="T49" s="202">
        <v>0</v>
      </c>
      <c r="U49" s="202">
        <v>0.89</v>
      </c>
      <c r="V49" s="202">
        <v>3.27</v>
      </c>
      <c r="W49" s="202">
        <v>0.35</v>
      </c>
      <c r="X49" s="202">
        <v>1.57</v>
      </c>
      <c r="Y49" s="202">
        <v>0</v>
      </c>
      <c r="Z49" s="202">
        <v>58.64</v>
      </c>
      <c r="AA49" s="202">
        <v>9.99</v>
      </c>
      <c r="AB49" s="202">
        <v>0</v>
      </c>
      <c r="AC49" s="202">
        <v>12.74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11.16</v>
      </c>
      <c r="AL49" s="202">
        <v>0</v>
      </c>
      <c r="AM49" s="202">
        <v>0</v>
      </c>
      <c r="AN49" s="202">
        <v>0</v>
      </c>
      <c r="AO49" s="202">
        <v>215.34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21.53</v>
      </c>
      <c r="H50" s="202">
        <v>0</v>
      </c>
      <c r="I50" s="202">
        <v>6.73</v>
      </c>
      <c r="J50" s="202">
        <v>20.51</v>
      </c>
      <c r="K50" s="202">
        <v>2.17</v>
      </c>
      <c r="L50" s="202">
        <v>374.83</v>
      </c>
      <c r="M50" s="202">
        <v>0.97</v>
      </c>
      <c r="N50" s="202">
        <v>1.26</v>
      </c>
      <c r="O50" s="202">
        <v>0</v>
      </c>
      <c r="P50" s="202">
        <v>1.48</v>
      </c>
      <c r="Q50" s="202">
        <v>2.77</v>
      </c>
      <c r="R50" s="202">
        <v>5.86</v>
      </c>
      <c r="S50" s="202">
        <v>8.1</v>
      </c>
      <c r="T50" s="202">
        <v>0</v>
      </c>
      <c r="U50" s="202">
        <v>0.89</v>
      </c>
      <c r="V50" s="202">
        <v>3.42</v>
      </c>
      <c r="W50" s="202">
        <v>0.35</v>
      </c>
      <c r="X50" s="202">
        <v>1.57</v>
      </c>
      <c r="Y50" s="202">
        <v>0</v>
      </c>
      <c r="Z50" s="202">
        <v>58.64</v>
      </c>
      <c r="AA50" s="202">
        <v>9.99</v>
      </c>
      <c r="AB50" s="202">
        <v>0</v>
      </c>
      <c r="AC50" s="202">
        <v>12.74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11.16</v>
      </c>
      <c r="AL50" s="202">
        <v>0</v>
      </c>
      <c r="AM50" s="202">
        <v>0</v>
      </c>
      <c r="AN50" s="202">
        <v>0</v>
      </c>
      <c r="AO50" s="202">
        <v>215.34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21.53</v>
      </c>
      <c r="H51" s="202">
        <v>0</v>
      </c>
      <c r="I51" s="202">
        <v>6.73</v>
      </c>
      <c r="J51" s="202">
        <v>20.18</v>
      </c>
      <c r="K51" s="202">
        <v>2.17</v>
      </c>
      <c r="L51" s="202">
        <v>374.83</v>
      </c>
      <c r="M51" s="202">
        <v>0.97</v>
      </c>
      <c r="N51" s="202">
        <v>1.26</v>
      </c>
      <c r="O51" s="202">
        <v>0</v>
      </c>
      <c r="P51" s="202">
        <v>1.48</v>
      </c>
      <c r="Q51" s="202">
        <v>2.77</v>
      </c>
      <c r="R51" s="202">
        <v>5.86</v>
      </c>
      <c r="S51" s="202">
        <v>8.1</v>
      </c>
      <c r="T51" s="202">
        <v>0</v>
      </c>
      <c r="U51" s="202">
        <v>0.89</v>
      </c>
      <c r="V51" s="202">
        <v>3.42</v>
      </c>
      <c r="W51" s="202">
        <v>3.06</v>
      </c>
      <c r="X51" s="202">
        <v>21.34</v>
      </c>
      <c r="Y51" s="202">
        <v>0</v>
      </c>
      <c r="Z51" s="202">
        <v>58.64</v>
      </c>
      <c r="AA51" s="202">
        <v>9.99</v>
      </c>
      <c r="AB51" s="202">
        <v>0</v>
      </c>
      <c r="AC51" s="202">
        <v>12.74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11.16</v>
      </c>
      <c r="AL51" s="202">
        <v>0</v>
      </c>
      <c r="AM51" s="202">
        <v>0</v>
      </c>
      <c r="AN51" s="202">
        <v>0</v>
      </c>
      <c r="AO51" s="202">
        <v>208.82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21.53</v>
      </c>
      <c r="H52" s="202">
        <v>0</v>
      </c>
      <c r="I52" s="202">
        <v>6.73</v>
      </c>
      <c r="J52" s="202">
        <v>20.18</v>
      </c>
      <c r="K52" s="202">
        <v>2.17</v>
      </c>
      <c r="L52" s="202">
        <v>374.83</v>
      </c>
      <c r="M52" s="202">
        <v>0.97</v>
      </c>
      <c r="N52" s="202">
        <v>1.26</v>
      </c>
      <c r="O52" s="202">
        <v>0</v>
      </c>
      <c r="P52" s="202">
        <v>1.48</v>
      </c>
      <c r="Q52" s="202">
        <v>2.77</v>
      </c>
      <c r="R52" s="202">
        <v>5.86</v>
      </c>
      <c r="S52" s="202">
        <v>8.1</v>
      </c>
      <c r="T52" s="202">
        <v>0</v>
      </c>
      <c r="U52" s="202">
        <v>0.89</v>
      </c>
      <c r="V52" s="202">
        <v>3.42</v>
      </c>
      <c r="W52" s="202">
        <v>3.06</v>
      </c>
      <c r="X52" s="202">
        <v>21.34</v>
      </c>
      <c r="Y52" s="202">
        <v>0</v>
      </c>
      <c r="Z52" s="202">
        <v>58.64</v>
      </c>
      <c r="AA52" s="202">
        <v>9.99</v>
      </c>
      <c r="AB52" s="202">
        <v>0</v>
      </c>
      <c r="AC52" s="202">
        <v>12.74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11.16</v>
      </c>
      <c r="AL52" s="202">
        <v>0</v>
      </c>
      <c r="AM52" s="202">
        <v>0</v>
      </c>
      <c r="AN52" s="202">
        <v>0</v>
      </c>
      <c r="AO52" s="202">
        <v>208.82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21.53</v>
      </c>
      <c r="H53" s="202">
        <v>0</v>
      </c>
      <c r="I53" s="202">
        <v>6.73</v>
      </c>
      <c r="J53" s="202">
        <v>20.18</v>
      </c>
      <c r="K53" s="202">
        <v>2.17</v>
      </c>
      <c r="L53" s="202">
        <v>374.83</v>
      </c>
      <c r="M53" s="202">
        <v>0.97</v>
      </c>
      <c r="N53" s="202">
        <v>1.26</v>
      </c>
      <c r="O53" s="202">
        <v>0</v>
      </c>
      <c r="P53" s="202">
        <v>1.48</v>
      </c>
      <c r="Q53" s="202">
        <v>2.77</v>
      </c>
      <c r="R53" s="202">
        <v>5.86</v>
      </c>
      <c r="S53" s="202">
        <v>8.1</v>
      </c>
      <c r="T53" s="202">
        <v>0</v>
      </c>
      <c r="U53" s="202">
        <v>0.89</v>
      </c>
      <c r="V53" s="202">
        <v>3.42</v>
      </c>
      <c r="W53" s="202">
        <v>3.06</v>
      </c>
      <c r="X53" s="202">
        <v>21.34</v>
      </c>
      <c r="Y53" s="202">
        <v>0</v>
      </c>
      <c r="Z53" s="202">
        <v>58.64</v>
      </c>
      <c r="AA53" s="202">
        <v>9.99</v>
      </c>
      <c r="AB53" s="202">
        <v>0</v>
      </c>
      <c r="AC53" s="202">
        <v>12.74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11.16</v>
      </c>
      <c r="AL53" s="202">
        <v>0</v>
      </c>
      <c r="AM53" s="202">
        <v>0</v>
      </c>
      <c r="AN53" s="202">
        <v>0</v>
      </c>
      <c r="AO53" s="202">
        <v>208.82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21.53</v>
      </c>
      <c r="H54" s="202">
        <v>0</v>
      </c>
      <c r="I54" s="202">
        <v>6.73</v>
      </c>
      <c r="J54" s="202">
        <v>20.18</v>
      </c>
      <c r="K54" s="202">
        <v>2.17</v>
      </c>
      <c r="L54" s="202">
        <v>374.83</v>
      </c>
      <c r="M54" s="202">
        <v>0.97</v>
      </c>
      <c r="N54" s="202">
        <v>1.26</v>
      </c>
      <c r="O54" s="202">
        <v>0</v>
      </c>
      <c r="P54" s="202">
        <v>1.48</v>
      </c>
      <c r="Q54" s="202">
        <v>2.77</v>
      </c>
      <c r="R54" s="202">
        <v>5.86</v>
      </c>
      <c r="S54" s="202">
        <v>8.1</v>
      </c>
      <c r="T54" s="202">
        <v>0</v>
      </c>
      <c r="U54" s="202">
        <v>0.89</v>
      </c>
      <c r="V54" s="202">
        <v>3.42</v>
      </c>
      <c r="W54" s="202">
        <v>3.06</v>
      </c>
      <c r="X54" s="202">
        <v>21.34</v>
      </c>
      <c r="Y54" s="202">
        <v>0</v>
      </c>
      <c r="Z54" s="202">
        <v>58.64</v>
      </c>
      <c r="AA54" s="202">
        <v>9.99</v>
      </c>
      <c r="AB54" s="202">
        <v>0</v>
      </c>
      <c r="AC54" s="202">
        <v>12.74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11.16</v>
      </c>
      <c r="AL54" s="202">
        <v>0</v>
      </c>
      <c r="AM54" s="202">
        <v>0</v>
      </c>
      <c r="AN54" s="202">
        <v>0</v>
      </c>
      <c r="AO54" s="202">
        <v>208.82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21.53</v>
      </c>
      <c r="H55" s="202">
        <v>0</v>
      </c>
      <c r="I55" s="202">
        <v>6.73</v>
      </c>
      <c r="J55" s="202">
        <v>20.18</v>
      </c>
      <c r="K55" s="202">
        <v>2.17</v>
      </c>
      <c r="L55" s="202">
        <v>374.83</v>
      </c>
      <c r="M55" s="202">
        <v>0.97</v>
      </c>
      <c r="N55" s="202">
        <v>1.26</v>
      </c>
      <c r="O55" s="202">
        <v>0</v>
      </c>
      <c r="P55" s="202">
        <v>1.48</v>
      </c>
      <c r="Q55" s="202">
        <v>2.77</v>
      </c>
      <c r="R55" s="202">
        <v>5.86</v>
      </c>
      <c r="S55" s="202">
        <v>8.1</v>
      </c>
      <c r="T55" s="202">
        <v>0</v>
      </c>
      <c r="U55" s="202">
        <v>0.89</v>
      </c>
      <c r="V55" s="202">
        <v>3.42</v>
      </c>
      <c r="W55" s="202">
        <v>3.06</v>
      </c>
      <c r="X55" s="202">
        <v>21.34</v>
      </c>
      <c r="Y55" s="202">
        <v>0</v>
      </c>
      <c r="Z55" s="202">
        <v>58.64</v>
      </c>
      <c r="AA55" s="202">
        <v>9.99</v>
      </c>
      <c r="AB55" s="202">
        <v>0</v>
      </c>
      <c r="AC55" s="202">
        <v>12.74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11.16</v>
      </c>
      <c r="AL55" s="202">
        <v>0</v>
      </c>
      <c r="AM55" s="202">
        <v>0</v>
      </c>
      <c r="AN55" s="202">
        <v>0</v>
      </c>
      <c r="AO55" s="202">
        <v>208.82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21.53</v>
      </c>
      <c r="H56" s="202">
        <v>0</v>
      </c>
      <c r="I56" s="202">
        <v>6.73</v>
      </c>
      <c r="J56" s="202">
        <v>20.18</v>
      </c>
      <c r="K56" s="202">
        <v>2.17</v>
      </c>
      <c r="L56" s="202">
        <v>374.83</v>
      </c>
      <c r="M56" s="202">
        <v>0.97</v>
      </c>
      <c r="N56" s="202">
        <v>1.26</v>
      </c>
      <c r="O56" s="202">
        <v>0</v>
      </c>
      <c r="P56" s="202">
        <v>1.48</v>
      </c>
      <c r="Q56" s="202">
        <v>2.77</v>
      </c>
      <c r="R56" s="202">
        <v>5.86</v>
      </c>
      <c r="S56" s="202">
        <v>8.1</v>
      </c>
      <c r="T56" s="202">
        <v>0</v>
      </c>
      <c r="U56" s="202">
        <v>0.89</v>
      </c>
      <c r="V56" s="202">
        <v>3.42</v>
      </c>
      <c r="W56" s="202">
        <v>3.06</v>
      </c>
      <c r="X56" s="202">
        <v>21.34</v>
      </c>
      <c r="Y56" s="202">
        <v>0</v>
      </c>
      <c r="Z56" s="202">
        <v>58.64</v>
      </c>
      <c r="AA56" s="202">
        <v>9.99</v>
      </c>
      <c r="AB56" s="202">
        <v>0</v>
      </c>
      <c r="AC56" s="202">
        <v>12.74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11.16</v>
      </c>
      <c r="AL56" s="202">
        <v>0</v>
      </c>
      <c r="AM56" s="202">
        <v>0</v>
      </c>
      <c r="AN56" s="202">
        <v>0</v>
      </c>
      <c r="AO56" s="202">
        <v>208.82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21.53</v>
      </c>
      <c r="H57" s="202">
        <v>0</v>
      </c>
      <c r="I57" s="202">
        <v>6.73</v>
      </c>
      <c r="J57" s="202">
        <v>20.18</v>
      </c>
      <c r="K57" s="202">
        <v>2.17</v>
      </c>
      <c r="L57" s="202">
        <v>374.83</v>
      </c>
      <c r="M57" s="202">
        <v>0.97</v>
      </c>
      <c r="N57" s="202">
        <v>1.26</v>
      </c>
      <c r="O57" s="202">
        <v>0</v>
      </c>
      <c r="P57" s="202">
        <v>1.48</v>
      </c>
      <c r="Q57" s="202">
        <v>2.77</v>
      </c>
      <c r="R57" s="202">
        <v>5.86</v>
      </c>
      <c r="S57" s="202">
        <v>8.1</v>
      </c>
      <c r="T57" s="202">
        <v>0</v>
      </c>
      <c r="U57" s="202">
        <v>0.89</v>
      </c>
      <c r="V57" s="202">
        <v>2.63</v>
      </c>
      <c r="W57" s="202">
        <v>3.06</v>
      </c>
      <c r="X57" s="202">
        <v>21.34</v>
      </c>
      <c r="Y57" s="202">
        <v>0</v>
      </c>
      <c r="Z57" s="202">
        <v>58.64</v>
      </c>
      <c r="AA57" s="202">
        <v>9.99</v>
      </c>
      <c r="AB57" s="202">
        <v>0</v>
      </c>
      <c r="AC57" s="202">
        <v>13.34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11.16</v>
      </c>
      <c r="AL57" s="202">
        <v>0</v>
      </c>
      <c r="AM57" s="202">
        <v>0</v>
      </c>
      <c r="AN57" s="202">
        <v>0</v>
      </c>
      <c r="AO57" s="202">
        <v>208.82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21.53</v>
      </c>
      <c r="H58" s="202">
        <v>0</v>
      </c>
      <c r="I58" s="202">
        <v>6.73</v>
      </c>
      <c r="J58" s="202">
        <v>20.18</v>
      </c>
      <c r="K58" s="202">
        <v>2.17</v>
      </c>
      <c r="L58" s="202">
        <v>374.83</v>
      </c>
      <c r="M58" s="202">
        <v>0.97</v>
      </c>
      <c r="N58" s="202">
        <v>1.26</v>
      </c>
      <c r="O58" s="202">
        <v>0</v>
      </c>
      <c r="P58" s="202">
        <v>1.48</v>
      </c>
      <c r="Q58" s="202">
        <v>2.77</v>
      </c>
      <c r="R58" s="202">
        <v>5.86</v>
      </c>
      <c r="S58" s="202">
        <v>8.1</v>
      </c>
      <c r="T58" s="202">
        <v>0</v>
      </c>
      <c r="U58" s="202">
        <v>0.89</v>
      </c>
      <c r="V58" s="202">
        <v>2.63</v>
      </c>
      <c r="W58" s="202">
        <v>3.06</v>
      </c>
      <c r="X58" s="202">
        <v>21.34</v>
      </c>
      <c r="Y58" s="202">
        <v>0</v>
      </c>
      <c r="Z58" s="202">
        <v>58.64</v>
      </c>
      <c r="AA58" s="202">
        <v>9.99</v>
      </c>
      <c r="AB58" s="202">
        <v>0</v>
      </c>
      <c r="AC58" s="202">
        <v>13.34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11.16</v>
      </c>
      <c r="AL58" s="202">
        <v>0</v>
      </c>
      <c r="AM58" s="202">
        <v>0</v>
      </c>
      <c r="AN58" s="202">
        <v>0</v>
      </c>
      <c r="AO58" s="202">
        <v>208.82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21.53</v>
      </c>
      <c r="H59" s="202">
        <v>0</v>
      </c>
      <c r="I59" s="202">
        <v>6.73</v>
      </c>
      <c r="J59" s="202">
        <v>20.18</v>
      </c>
      <c r="K59" s="202">
        <v>2.17</v>
      </c>
      <c r="L59" s="202">
        <v>374.83</v>
      </c>
      <c r="M59" s="202">
        <v>0.97</v>
      </c>
      <c r="N59" s="202">
        <v>1.26</v>
      </c>
      <c r="O59" s="202">
        <v>0</v>
      </c>
      <c r="P59" s="202">
        <v>1.48</v>
      </c>
      <c r="Q59" s="202">
        <v>2.77</v>
      </c>
      <c r="R59" s="202">
        <v>5.86</v>
      </c>
      <c r="S59" s="202">
        <v>8.1</v>
      </c>
      <c r="T59" s="202">
        <v>0</v>
      </c>
      <c r="U59" s="202">
        <v>0.89</v>
      </c>
      <c r="V59" s="202">
        <v>2.63</v>
      </c>
      <c r="W59" s="202">
        <v>3.06</v>
      </c>
      <c r="X59" s="202">
        <v>21.34</v>
      </c>
      <c r="Y59" s="202">
        <v>0</v>
      </c>
      <c r="Z59" s="202">
        <v>58.64</v>
      </c>
      <c r="AA59" s="202">
        <v>9.99</v>
      </c>
      <c r="AB59" s="202">
        <v>0</v>
      </c>
      <c r="AC59" s="202">
        <v>13.34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11.16</v>
      </c>
      <c r="AL59" s="202">
        <v>0</v>
      </c>
      <c r="AM59" s="202">
        <v>0</v>
      </c>
      <c r="AN59" s="202">
        <v>0</v>
      </c>
      <c r="AO59" s="202">
        <v>208.82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21.53</v>
      </c>
      <c r="H60" s="202">
        <v>0</v>
      </c>
      <c r="I60" s="202">
        <v>6.73</v>
      </c>
      <c r="J60" s="202">
        <v>20.18</v>
      </c>
      <c r="K60" s="202">
        <v>2.17</v>
      </c>
      <c r="L60" s="202">
        <v>374.83</v>
      </c>
      <c r="M60" s="202">
        <v>0.97</v>
      </c>
      <c r="N60" s="202">
        <v>1.26</v>
      </c>
      <c r="O60" s="202">
        <v>0</v>
      </c>
      <c r="P60" s="202">
        <v>1.48</v>
      </c>
      <c r="Q60" s="202">
        <v>2.77</v>
      </c>
      <c r="R60" s="202">
        <v>5.86</v>
      </c>
      <c r="S60" s="202">
        <v>8.1</v>
      </c>
      <c r="T60" s="202">
        <v>0</v>
      </c>
      <c r="U60" s="202">
        <v>0.89</v>
      </c>
      <c r="V60" s="202">
        <v>2.63</v>
      </c>
      <c r="W60" s="202">
        <v>3.06</v>
      </c>
      <c r="X60" s="202">
        <v>21.34</v>
      </c>
      <c r="Y60" s="202">
        <v>0</v>
      </c>
      <c r="Z60" s="202">
        <v>58.64</v>
      </c>
      <c r="AA60" s="202">
        <v>9.99</v>
      </c>
      <c r="AB60" s="202">
        <v>0</v>
      </c>
      <c r="AC60" s="202">
        <v>13.34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11.16</v>
      </c>
      <c r="AL60" s="202">
        <v>0</v>
      </c>
      <c r="AM60" s="202">
        <v>0</v>
      </c>
      <c r="AN60" s="202">
        <v>0</v>
      </c>
      <c r="AO60" s="202">
        <v>208.82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21.53</v>
      </c>
      <c r="H61" s="202">
        <v>0</v>
      </c>
      <c r="I61" s="202">
        <v>6.73</v>
      </c>
      <c r="J61" s="202">
        <v>20.18</v>
      </c>
      <c r="K61" s="202">
        <v>2.17</v>
      </c>
      <c r="L61" s="202">
        <v>374.83</v>
      </c>
      <c r="M61" s="202">
        <v>0.97</v>
      </c>
      <c r="N61" s="202">
        <v>1.26</v>
      </c>
      <c r="O61" s="202">
        <v>0</v>
      </c>
      <c r="P61" s="202">
        <v>1.48</v>
      </c>
      <c r="Q61" s="202">
        <v>2.77</v>
      </c>
      <c r="R61" s="202">
        <v>5.86</v>
      </c>
      <c r="S61" s="202">
        <v>8.1</v>
      </c>
      <c r="T61" s="202">
        <v>0</v>
      </c>
      <c r="U61" s="202">
        <v>0.89</v>
      </c>
      <c r="V61" s="202">
        <v>2.63</v>
      </c>
      <c r="W61" s="202">
        <v>3.06</v>
      </c>
      <c r="X61" s="202">
        <v>21.34</v>
      </c>
      <c r="Y61" s="202">
        <v>0</v>
      </c>
      <c r="Z61" s="202">
        <v>58.64</v>
      </c>
      <c r="AA61" s="202">
        <v>9.99</v>
      </c>
      <c r="AB61" s="202">
        <v>0</v>
      </c>
      <c r="AC61" s="202">
        <v>13.34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11.16</v>
      </c>
      <c r="AL61" s="202">
        <v>0</v>
      </c>
      <c r="AM61" s="202">
        <v>0</v>
      </c>
      <c r="AN61" s="202">
        <v>0</v>
      </c>
      <c r="AO61" s="202">
        <v>208.82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21.53</v>
      </c>
      <c r="H62" s="202">
        <v>0</v>
      </c>
      <c r="I62" s="202">
        <v>6.73</v>
      </c>
      <c r="J62" s="202">
        <v>20.18</v>
      </c>
      <c r="K62" s="202">
        <v>2.17</v>
      </c>
      <c r="L62" s="202">
        <v>374.83</v>
      </c>
      <c r="M62" s="202">
        <v>0.97</v>
      </c>
      <c r="N62" s="202">
        <v>1.26</v>
      </c>
      <c r="O62" s="202">
        <v>0</v>
      </c>
      <c r="P62" s="202">
        <v>1.48</v>
      </c>
      <c r="Q62" s="202">
        <v>2.77</v>
      </c>
      <c r="R62" s="202">
        <v>5.86</v>
      </c>
      <c r="S62" s="202">
        <v>8.1</v>
      </c>
      <c r="T62" s="202">
        <v>0</v>
      </c>
      <c r="U62" s="202">
        <v>0.89</v>
      </c>
      <c r="V62" s="202">
        <v>2.63</v>
      </c>
      <c r="W62" s="202">
        <v>3.06</v>
      </c>
      <c r="X62" s="202">
        <v>21.34</v>
      </c>
      <c r="Y62" s="202">
        <v>0</v>
      </c>
      <c r="Z62" s="202">
        <v>58.64</v>
      </c>
      <c r="AA62" s="202">
        <v>9.99</v>
      </c>
      <c r="AB62" s="202">
        <v>0</v>
      </c>
      <c r="AC62" s="202">
        <v>13.34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11.16</v>
      </c>
      <c r="AL62" s="202">
        <v>0</v>
      </c>
      <c r="AM62" s="202">
        <v>0</v>
      </c>
      <c r="AN62" s="202">
        <v>0</v>
      </c>
      <c r="AO62" s="202">
        <v>208.82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21.53</v>
      </c>
      <c r="H63" s="202">
        <v>0</v>
      </c>
      <c r="I63" s="202">
        <v>6.73</v>
      </c>
      <c r="J63" s="202">
        <v>20.18</v>
      </c>
      <c r="K63" s="202">
        <v>2.17</v>
      </c>
      <c r="L63" s="202">
        <v>374.83</v>
      </c>
      <c r="M63" s="202">
        <v>1.68</v>
      </c>
      <c r="N63" s="202">
        <v>1.26</v>
      </c>
      <c r="O63" s="202">
        <v>0</v>
      </c>
      <c r="P63" s="202">
        <v>3.62</v>
      </c>
      <c r="Q63" s="202">
        <v>2.77</v>
      </c>
      <c r="R63" s="202">
        <v>5.86</v>
      </c>
      <c r="S63" s="202">
        <v>8.1</v>
      </c>
      <c r="T63" s="202">
        <v>0</v>
      </c>
      <c r="U63" s="202">
        <v>0.89</v>
      </c>
      <c r="V63" s="202">
        <v>2.46</v>
      </c>
      <c r="W63" s="202">
        <v>3.3</v>
      </c>
      <c r="X63" s="202">
        <v>22.33</v>
      </c>
      <c r="Y63" s="202">
        <v>0</v>
      </c>
      <c r="Z63" s="202">
        <v>58.64</v>
      </c>
      <c r="AA63" s="202">
        <v>19.940000000000001</v>
      </c>
      <c r="AB63" s="202">
        <v>0</v>
      </c>
      <c r="AC63" s="202">
        <v>13.34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11.16</v>
      </c>
      <c r="AL63" s="202">
        <v>0</v>
      </c>
      <c r="AM63" s="202">
        <v>0</v>
      </c>
      <c r="AN63" s="202">
        <v>0</v>
      </c>
      <c r="AO63" s="202">
        <v>208.82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21.53</v>
      </c>
      <c r="H64" s="202">
        <v>0</v>
      </c>
      <c r="I64" s="202">
        <v>6.73</v>
      </c>
      <c r="J64" s="202">
        <v>20.18</v>
      </c>
      <c r="K64" s="202">
        <v>2.17</v>
      </c>
      <c r="L64" s="202">
        <v>374.83</v>
      </c>
      <c r="M64" s="202">
        <v>0.97</v>
      </c>
      <c r="N64" s="202">
        <v>1.26</v>
      </c>
      <c r="O64" s="202">
        <v>0</v>
      </c>
      <c r="P64" s="202">
        <v>1.48</v>
      </c>
      <c r="Q64" s="202">
        <v>2.77</v>
      </c>
      <c r="R64" s="202">
        <v>5.86</v>
      </c>
      <c r="S64" s="202">
        <v>8.1</v>
      </c>
      <c r="T64" s="202">
        <v>0</v>
      </c>
      <c r="U64" s="202">
        <v>0.89</v>
      </c>
      <c r="V64" s="202">
        <v>2.46</v>
      </c>
      <c r="W64" s="202">
        <v>0.4</v>
      </c>
      <c r="X64" s="202">
        <v>3.02</v>
      </c>
      <c r="Y64" s="202">
        <v>0</v>
      </c>
      <c r="Z64" s="202">
        <v>58.64</v>
      </c>
      <c r="AA64" s="202">
        <v>19.940000000000001</v>
      </c>
      <c r="AB64" s="202">
        <v>0</v>
      </c>
      <c r="AC64" s="202">
        <v>13.34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11.16</v>
      </c>
      <c r="AL64" s="202">
        <v>0</v>
      </c>
      <c r="AM64" s="202">
        <v>0</v>
      </c>
      <c r="AN64" s="202">
        <v>0</v>
      </c>
      <c r="AO64" s="202">
        <v>208.82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21.53</v>
      </c>
      <c r="H65" s="202">
        <v>0</v>
      </c>
      <c r="I65" s="202">
        <v>6.73</v>
      </c>
      <c r="J65" s="202">
        <v>20.18</v>
      </c>
      <c r="K65" s="202">
        <v>2.17</v>
      </c>
      <c r="L65" s="202">
        <v>374.83</v>
      </c>
      <c r="M65" s="202">
        <v>0.97</v>
      </c>
      <c r="N65" s="202">
        <v>1.26</v>
      </c>
      <c r="O65" s="202">
        <v>0</v>
      </c>
      <c r="P65" s="202">
        <v>1.48</v>
      </c>
      <c r="Q65" s="202">
        <v>2.77</v>
      </c>
      <c r="R65" s="202">
        <v>5.86</v>
      </c>
      <c r="S65" s="202">
        <v>8.1</v>
      </c>
      <c r="T65" s="202">
        <v>0</v>
      </c>
      <c r="U65" s="202">
        <v>0.89</v>
      </c>
      <c r="V65" s="202">
        <v>2.46</v>
      </c>
      <c r="W65" s="202">
        <v>2.2599999999999998</v>
      </c>
      <c r="X65" s="202">
        <v>3.02</v>
      </c>
      <c r="Y65" s="202">
        <v>0</v>
      </c>
      <c r="Z65" s="202">
        <v>58.64</v>
      </c>
      <c r="AA65" s="202">
        <v>19.940000000000001</v>
      </c>
      <c r="AB65" s="202">
        <v>0</v>
      </c>
      <c r="AC65" s="202">
        <v>13.03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11.16</v>
      </c>
      <c r="AL65" s="202">
        <v>0</v>
      </c>
      <c r="AM65" s="202">
        <v>0</v>
      </c>
      <c r="AN65" s="202">
        <v>0</v>
      </c>
      <c r="AO65" s="202">
        <v>208.82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21.53</v>
      </c>
      <c r="H66" s="202">
        <v>0</v>
      </c>
      <c r="I66" s="202">
        <v>6.73</v>
      </c>
      <c r="J66" s="202">
        <v>20.18</v>
      </c>
      <c r="K66" s="202">
        <v>2.17</v>
      </c>
      <c r="L66" s="202">
        <v>374.83</v>
      </c>
      <c r="M66" s="202">
        <v>0.97</v>
      </c>
      <c r="N66" s="202">
        <v>1.26</v>
      </c>
      <c r="O66" s="202">
        <v>0</v>
      </c>
      <c r="P66" s="202">
        <v>1.48</v>
      </c>
      <c r="Q66" s="202">
        <v>2.77</v>
      </c>
      <c r="R66" s="202">
        <v>5.86</v>
      </c>
      <c r="S66" s="202">
        <v>8.1</v>
      </c>
      <c r="T66" s="202">
        <v>0</v>
      </c>
      <c r="U66" s="202">
        <v>0.89</v>
      </c>
      <c r="V66" s="202">
        <v>2.46</v>
      </c>
      <c r="W66" s="202">
        <v>2.2599999999999998</v>
      </c>
      <c r="X66" s="202">
        <v>3.02</v>
      </c>
      <c r="Y66" s="202">
        <v>0</v>
      </c>
      <c r="Z66" s="202">
        <v>58.64</v>
      </c>
      <c r="AA66" s="202">
        <v>19.940000000000001</v>
      </c>
      <c r="AB66" s="202">
        <v>0</v>
      </c>
      <c r="AC66" s="202">
        <v>13.03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11.16</v>
      </c>
      <c r="AL66" s="202">
        <v>0</v>
      </c>
      <c r="AM66" s="202">
        <v>0</v>
      </c>
      <c r="AN66" s="202">
        <v>0</v>
      </c>
      <c r="AO66" s="202">
        <v>208.82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21.53</v>
      </c>
      <c r="H67" s="202">
        <v>0</v>
      </c>
      <c r="I67" s="202">
        <v>6.73</v>
      </c>
      <c r="J67" s="202">
        <v>20.18</v>
      </c>
      <c r="K67" s="202">
        <v>2.17</v>
      </c>
      <c r="L67" s="202">
        <v>374.83</v>
      </c>
      <c r="M67" s="202">
        <v>0.97</v>
      </c>
      <c r="N67" s="202">
        <v>1.26</v>
      </c>
      <c r="O67" s="202">
        <v>0</v>
      </c>
      <c r="P67" s="202">
        <v>1.48</v>
      </c>
      <c r="Q67" s="202">
        <v>2.77</v>
      </c>
      <c r="R67" s="202">
        <v>5.86</v>
      </c>
      <c r="S67" s="202">
        <v>8.1</v>
      </c>
      <c r="T67" s="202">
        <v>0</v>
      </c>
      <c r="U67" s="202">
        <v>0.89</v>
      </c>
      <c r="V67" s="202">
        <v>2.46</v>
      </c>
      <c r="W67" s="202">
        <v>2.63</v>
      </c>
      <c r="X67" s="202">
        <v>3.02</v>
      </c>
      <c r="Y67" s="202">
        <v>0</v>
      </c>
      <c r="Z67" s="202">
        <v>58.64</v>
      </c>
      <c r="AA67" s="202">
        <v>19.940000000000001</v>
      </c>
      <c r="AB67" s="202">
        <v>0</v>
      </c>
      <c r="AC67" s="202">
        <v>13.03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11.16</v>
      </c>
      <c r="AL67" s="202">
        <v>0</v>
      </c>
      <c r="AM67" s="202">
        <v>0</v>
      </c>
      <c r="AN67" s="202">
        <v>0</v>
      </c>
      <c r="AO67" s="202">
        <v>208.82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21.53</v>
      </c>
      <c r="H68" s="202">
        <v>0</v>
      </c>
      <c r="I68" s="202">
        <v>6.73</v>
      </c>
      <c r="J68" s="202">
        <v>20.18</v>
      </c>
      <c r="K68" s="202">
        <v>2.17</v>
      </c>
      <c r="L68" s="202">
        <v>374.83</v>
      </c>
      <c r="M68" s="202">
        <v>0.97</v>
      </c>
      <c r="N68" s="202">
        <v>1.26</v>
      </c>
      <c r="O68" s="202">
        <v>0</v>
      </c>
      <c r="P68" s="202">
        <v>1.48</v>
      </c>
      <c r="Q68" s="202">
        <v>2.77</v>
      </c>
      <c r="R68" s="202">
        <v>5.86</v>
      </c>
      <c r="S68" s="202">
        <v>8.1</v>
      </c>
      <c r="T68" s="202">
        <v>0</v>
      </c>
      <c r="U68" s="202">
        <v>0.89</v>
      </c>
      <c r="V68" s="202">
        <v>1.96</v>
      </c>
      <c r="W68" s="202">
        <v>2.64</v>
      </c>
      <c r="X68" s="202">
        <v>3.02</v>
      </c>
      <c r="Y68" s="202">
        <v>0</v>
      </c>
      <c r="Z68" s="202">
        <v>58.64</v>
      </c>
      <c r="AA68" s="202">
        <v>19.940000000000001</v>
      </c>
      <c r="AB68" s="202">
        <v>0</v>
      </c>
      <c r="AC68" s="202">
        <v>13.03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11.16</v>
      </c>
      <c r="AL68" s="202">
        <v>0</v>
      </c>
      <c r="AM68" s="202">
        <v>0</v>
      </c>
      <c r="AN68" s="202">
        <v>0</v>
      </c>
      <c r="AO68" s="202">
        <v>208.82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21.53</v>
      </c>
      <c r="H69" s="202">
        <v>0</v>
      </c>
      <c r="I69" s="202">
        <v>6.73</v>
      </c>
      <c r="J69" s="202">
        <v>20.18</v>
      </c>
      <c r="K69" s="202">
        <v>2.17</v>
      </c>
      <c r="L69" s="202">
        <v>374.83</v>
      </c>
      <c r="M69" s="202">
        <v>0.97</v>
      </c>
      <c r="N69" s="202">
        <v>1.26</v>
      </c>
      <c r="O69" s="202">
        <v>0</v>
      </c>
      <c r="P69" s="202">
        <v>1.48</v>
      </c>
      <c r="Q69" s="202">
        <v>2.77</v>
      </c>
      <c r="R69" s="202">
        <v>5.86</v>
      </c>
      <c r="S69" s="202">
        <v>8.1</v>
      </c>
      <c r="T69" s="202">
        <v>0</v>
      </c>
      <c r="U69" s="202">
        <v>0.89</v>
      </c>
      <c r="V69" s="202">
        <v>1.96</v>
      </c>
      <c r="W69" s="202">
        <v>3.01</v>
      </c>
      <c r="X69" s="202">
        <v>3.02</v>
      </c>
      <c r="Y69" s="202">
        <v>0</v>
      </c>
      <c r="Z69" s="202">
        <v>58.64</v>
      </c>
      <c r="AA69" s="202">
        <v>19.95</v>
      </c>
      <c r="AB69" s="202">
        <v>0</v>
      </c>
      <c r="AC69" s="202">
        <v>13.03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11.16</v>
      </c>
      <c r="AL69" s="202">
        <v>0</v>
      </c>
      <c r="AM69" s="202">
        <v>0</v>
      </c>
      <c r="AN69" s="202">
        <v>0</v>
      </c>
      <c r="AO69" s="202">
        <v>208.82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21.53</v>
      </c>
      <c r="H70" s="202">
        <v>0</v>
      </c>
      <c r="I70" s="202">
        <v>6.73</v>
      </c>
      <c r="J70" s="202">
        <v>20.18</v>
      </c>
      <c r="K70" s="202">
        <v>2.17</v>
      </c>
      <c r="L70" s="202">
        <v>374.83</v>
      </c>
      <c r="M70" s="202">
        <v>0.97</v>
      </c>
      <c r="N70" s="202">
        <v>1.26</v>
      </c>
      <c r="O70" s="202">
        <v>0</v>
      </c>
      <c r="P70" s="202">
        <v>1.48</v>
      </c>
      <c r="Q70" s="202">
        <v>2.77</v>
      </c>
      <c r="R70" s="202">
        <v>5.86</v>
      </c>
      <c r="S70" s="202">
        <v>8.1</v>
      </c>
      <c r="T70" s="202">
        <v>0</v>
      </c>
      <c r="U70" s="202">
        <v>0.89</v>
      </c>
      <c r="V70" s="202">
        <v>1.96</v>
      </c>
      <c r="W70" s="202">
        <v>3.01</v>
      </c>
      <c r="X70" s="202">
        <v>3.02</v>
      </c>
      <c r="Y70" s="202">
        <v>0</v>
      </c>
      <c r="Z70" s="202">
        <v>58.64</v>
      </c>
      <c r="AA70" s="202">
        <v>19.95</v>
      </c>
      <c r="AB70" s="202">
        <v>0</v>
      </c>
      <c r="AC70" s="202">
        <v>13.03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11.16</v>
      </c>
      <c r="AL70" s="202">
        <v>0</v>
      </c>
      <c r="AM70" s="202">
        <v>0</v>
      </c>
      <c r="AN70" s="202">
        <v>0</v>
      </c>
      <c r="AO70" s="202">
        <v>208.82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21.53</v>
      </c>
      <c r="H71" s="202">
        <v>0</v>
      </c>
      <c r="I71" s="202">
        <v>6.73</v>
      </c>
      <c r="J71" s="202">
        <v>20.18</v>
      </c>
      <c r="K71" s="202">
        <v>2.17</v>
      </c>
      <c r="L71" s="202">
        <v>374.84</v>
      </c>
      <c r="M71" s="202">
        <v>0.97</v>
      </c>
      <c r="N71" s="202">
        <v>1.26</v>
      </c>
      <c r="O71" s="202">
        <v>0</v>
      </c>
      <c r="P71" s="202">
        <v>1.48</v>
      </c>
      <c r="Q71" s="202">
        <v>2.97</v>
      </c>
      <c r="R71" s="202">
        <v>6.11</v>
      </c>
      <c r="S71" s="202">
        <v>8.1</v>
      </c>
      <c r="T71" s="202">
        <v>0</v>
      </c>
      <c r="U71" s="202">
        <v>0.89</v>
      </c>
      <c r="V71" s="202">
        <v>2.63</v>
      </c>
      <c r="W71" s="202">
        <v>3.38</v>
      </c>
      <c r="X71" s="202">
        <v>3.02</v>
      </c>
      <c r="Y71" s="202">
        <v>0</v>
      </c>
      <c r="Z71" s="202">
        <v>58.32</v>
      </c>
      <c r="AA71" s="202">
        <v>19.95</v>
      </c>
      <c r="AB71" s="202">
        <v>0</v>
      </c>
      <c r="AC71" s="202">
        <v>13.03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11.16</v>
      </c>
      <c r="AL71" s="202">
        <v>0</v>
      </c>
      <c r="AM71" s="202">
        <v>0</v>
      </c>
      <c r="AN71" s="202">
        <v>0</v>
      </c>
      <c r="AO71" s="202">
        <v>208.82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21.53</v>
      </c>
      <c r="H72" s="202">
        <v>0</v>
      </c>
      <c r="I72" s="202">
        <v>6.73</v>
      </c>
      <c r="J72" s="202">
        <v>20.18</v>
      </c>
      <c r="K72" s="202">
        <v>2.17</v>
      </c>
      <c r="L72" s="202">
        <v>374.83</v>
      </c>
      <c r="M72" s="202">
        <v>0.97</v>
      </c>
      <c r="N72" s="202">
        <v>1.26</v>
      </c>
      <c r="O72" s="202">
        <v>0</v>
      </c>
      <c r="P72" s="202">
        <v>1.48</v>
      </c>
      <c r="Q72" s="202">
        <v>2.97</v>
      </c>
      <c r="R72" s="202">
        <v>6.11</v>
      </c>
      <c r="S72" s="202">
        <v>8.1</v>
      </c>
      <c r="T72" s="202">
        <v>0</v>
      </c>
      <c r="U72" s="202">
        <v>0.89</v>
      </c>
      <c r="V72" s="202">
        <v>2.63</v>
      </c>
      <c r="W72" s="202">
        <v>3.38</v>
      </c>
      <c r="X72" s="202">
        <v>3.02</v>
      </c>
      <c r="Y72" s="202">
        <v>0</v>
      </c>
      <c r="Z72" s="202">
        <v>58.32</v>
      </c>
      <c r="AA72" s="202">
        <v>19.95</v>
      </c>
      <c r="AB72" s="202">
        <v>0</v>
      </c>
      <c r="AC72" s="202">
        <v>13.03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11.16</v>
      </c>
      <c r="AL72" s="202">
        <v>0</v>
      </c>
      <c r="AM72" s="202">
        <v>0</v>
      </c>
      <c r="AN72" s="202">
        <v>0</v>
      </c>
      <c r="AO72" s="202">
        <v>208.82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21.53</v>
      </c>
      <c r="H73" s="202">
        <v>0</v>
      </c>
      <c r="I73" s="202">
        <v>6.73</v>
      </c>
      <c r="J73" s="202">
        <v>20.18</v>
      </c>
      <c r="K73" s="202">
        <v>2.17</v>
      </c>
      <c r="L73" s="202">
        <v>374.83</v>
      </c>
      <c r="M73" s="202">
        <v>0.97</v>
      </c>
      <c r="N73" s="202">
        <v>1.26</v>
      </c>
      <c r="O73" s="202">
        <v>0</v>
      </c>
      <c r="P73" s="202">
        <v>1.48</v>
      </c>
      <c r="Q73" s="202">
        <v>2.97</v>
      </c>
      <c r="R73" s="202">
        <v>6.11</v>
      </c>
      <c r="S73" s="202">
        <v>8.1</v>
      </c>
      <c r="T73" s="202">
        <v>0</v>
      </c>
      <c r="U73" s="202">
        <v>0.89</v>
      </c>
      <c r="V73" s="202">
        <v>2.63</v>
      </c>
      <c r="W73" s="202">
        <v>3.75</v>
      </c>
      <c r="X73" s="202">
        <v>3.02</v>
      </c>
      <c r="Y73" s="202">
        <v>0</v>
      </c>
      <c r="Z73" s="202">
        <v>58.64</v>
      </c>
      <c r="AA73" s="202">
        <v>19.940000000000001</v>
      </c>
      <c r="AB73" s="202">
        <v>0</v>
      </c>
      <c r="AC73" s="202">
        <v>13.03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11.16</v>
      </c>
      <c r="AL73" s="202">
        <v>0</v>
      </c>
      <c r="AM73" s="202">
        <v>0</v>
      </c>
      <c r="AN73" s="202">
        <v>0</v>
      </c>
      <c r="AO73" s="202">
        <v>208.82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21.53</v>
      </c>
      <c r="H74" s="202">
        <v>0</v>
      </c>
      <c r="I74" s="202">
        <v>6.73</v>
      </c>
      <c r="J74" s="202">
        <v>20.18</v>
      </c>
      <c r="K74" s="202">
        <v>2.17</v>
      </c>
      <c r="L74" s="202">
        <v>374.83</v>
      </c>
      <c r="M74" s="202">
        <v>0.97</v>
      </c>
      <c r="N74" s="202">
        <v>1.26</v>
      </c>
      <c r="O74" s="202">
        <v>0</v>
      </c>
      <c r="P74" s="202">
        <v>1.48</v>
      </c>
      <c r="Q74" s="202">
        <v>2.97</v>
      </c>
      <c r="R74" s="202">
        <v>6.11</v>
      </c>
      <c r="S74" s="202">
        <v>8.1</v>
      </c>
      <c r="T74" s="202">
        <v>0</v>
      </c>
      <c r="U74" s="202">
        <v>0.89</v>
      </c>
      <c r="V74" s="202">
        <v>2.63</v>
      </c>
      <c r="W74" s="202">
        <v>3.94</v>
      </c>
      <c r="X74" s="202">
        <v>3.02</v>
      </c>
      <c r="Y74" s="202">
        <v>0</v>
      </c>
      <c r="Z74" s="202">
        <v>58.64</v>
      </c>
      <c r="AA74" s="202">
        <v>19.940000000000001</v>
      </c>
      <c r="AB74" s="202">
        <v>0</v>
      </c>
      <c r="AC74" s="202">
        <v>13.03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11.16</v>
      </c>
      <c r="AL74" s="202">
        <v>0</v>
      </c>
      <c r="AM74" s="202">
        <v>0</v>
      </c>
      <c r="AN74" s="202">
        <v>0</v>
      </c>
      <c r="AO74" s="202">
        <v>208.82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21.53</v>
      </c>
      <c r="H75" s="202">
        <v>0</v>
      </c>
      <c r="I75" s="202">
        <v>6.73</v>
      </c>
      <c r="J75" s="202">
        <v>20.18</v>
      </c>
      <c r="K75" s="202">
        <v>2.17</v>
      </c>
      <c r="L75" s="202">
        <v>374.83</v>
      </c>
      <c r="M75" s="202">
        <v>0.97</v>
      </c>
      <c r="N75" s="202">
        <v>1.26</v>
      </c>
      <c r="O75" s="202">
        <v>0</v>
      </c>
      <c r="P75" s="202">
        <v>1.48</v>
      </c>
      <c r="Q75" s="202">
        <v>1.5</v>
      </c>
      <c r="R75" s="202">
        <v>6.11</v>
      </c>
      <c r="S75" s="202">
        <v>8.1</v>
      </c>
      <c r="T75" s="202">
        <v>0</v>
      </c>
      <c r="U75" s="202">
        <v>0.89</v>
      </c>
      <c r="V75" s="202">
        <v>2.63</v>
      </c>
      <c r="W75" s="202">
        <v>3.94</v>
      </c>
      <c r="X75" s="202">
        <v>3.02</v>
      </c>
      <c r="Y75" s="202">
        <v>0</v>
      </c>
      <c r="Z75" s="202">
        <v>58.64</v>
      </c>
      <c r="AA75" s="202">
        <v>19.940000000000001</v>
      </c>
      <c r="AB75" s="202">
        <v>0</v>
      </c>
      <c r="AC75" s="202">
        <v>13.03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11.16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21.53</v>
      </c>
      <c r="H76" s="202">
        <v>0</v>
      </c>
      <c r="I76" s="202">
        <v>6.73</v>
      </c>
      <c r="J76" s="202">
        <v>20.18</v>
      </c>
      <c r="K76" s="202">
        <v>2.17</v>
      </c>
      <c r="L76" s="202">
        <v>374.83</v>
      </c>
      <c r="M76" s="202">
        <v>0.97</v>
      </c>
      <c r="N76" s="202">
        <v>1.26</v>
      </c>
      <c r="O76" s="202">
        <v>0</v>
      </c>
      <c r="P76" s="202">
        <v>1.48</v>
      </c>
      <c r="Q76" s="202">
        <v>0.28000000000000003</v>
      </c>
      <c r="R76" s="202">
        <v>6.11</v>
      </c>
      <c r="S76" s="202">
        <v>8.1</v>
      </c>
      <c r="T76" s="202">
        <v>0</v>
      </c>
      <c r="U76" s="202">
        <v>0.89</v>
      </c>
      <c r="V76" s="202">
        <v>0.22</v>
      </c>
      <c r="W76" s="202">
        <v>3.94</v>
      </c>
      <c r="X76" s="202">
        <v>3.02</v>
      </c>
      <c r="Y76" s="202">
        <v>0</v>
      </c>
      <c r="Z76" s="202">
        <v>58.64</v>
      </c>
      <c r="AA76" s="202">
        <v>0.95</v>
      </c>
      <c r="AB76" s="202">
        <v>0</v>
      </c>
      <c r="AC76" s="202">
        <v>13.03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15.65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21.53</v>
      </c>
      <c r="H77" s="202">
        <v>0</v>
      </c>
      <c r="I77" s="202">
        <v>6.73</v>
      </c>
      <c r="J77" s="202">
        <v>20.18</v>
      </c>
      <c r="K77" s="202">
        <v>2.17</v>
      </c>
      <c r="L77" s="202">
        <v>374.83</v>
      </c>
      <c r="M77" s="202">
        <v>0.97</v>
      </c>
      <c r="N77" s="202">
        <v>1.26</v>
      </c>
      <c r="O77" s="202">
        <v>0</v>
      </c>
      <c r="P77" s="202">
        <v>1.48</v>
      </c>
      <c r="Q77" s="202">
        <v>0</v>
      </c>
      <c r="R77" s="202">
        <v>0.45</v>
      </c>
      <c r="S77" s="202">
        <v>8.1</v>
      </c>
      <c r="T77" s="202">
        <v>0</v>
      </c>
      <c r="U77" s="202">
        <v>0.89</v>
      </c>
      <c r="V77" s="202">
        <v>0.19</v>
      </c>
      <c r="W77" s="202">
        <v>3.94</v>
      </c>
      <c r="X77" s="202">
        <v>3.02</v>
      </c>
      <c r="Y77" s="202">
        <v>0</v>
      </c>
      <c r="Z77" s="202">
        <v>2.69</v>
      </c>
      <c r="AA77" s="202">
        <v>0.95</v>
      </c>
      <c r="AB77" s="202">
        <v>0</v>
      </c>
      <c r="AC77" s="202">
        <v>13.03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11.16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21.53</v>
      </c>
      <c r="H78" s="202">
        <v>0</v>
      </c>
      <c r="I78" s="202">
        <v>6.73</v>
      </c>
      <c r="J78" s="202">
        <v>20.18</v>
      </c>
      <c r="K78" s="202">
        <v>2.17</v>
      </c>
      <c r="L78" s="202">
        <v>374.83</v>
      </c>
      <c r="M78" s="202">
        <v>0.97</v>
      </c>
      <c r="N78" s="202">
        <v>1.26</v>
      </c>
      <c r="O78" s="202">
        <v>0</v>
      </c>
      <c r="P78" s="202">
        <v>1.48</v>
      </c>
      <c r="Q78" s="202">
        <v>0.27</v>
      </c>
      <c r="R78" s="202">
        <v>6.11</v>
      </c>
      <c r="S78" s="202">
        <v>8.1</v>
      </c>
      <c r="T78" s="202">
        <v>0</v>
      </c>
      <c r="U78" s="202">
        <v>0.89</v>
      </c>
      <c r="V78" s="202">
        <v>0.19</v>
      </c>
      <c r="W78" s="202">
        <v>3.94</v>
      </c>
      <c r="X78" s="202">
        <v>3.02</v>
      </c>
      <c r="Y78" s="202">
        <v>0</v>
      </c>
      <c r="Z78" s="202">
        <v>58.64</v>
      </c>
      <c r="AA78" s="202">
        <v>0.96</v>
      </c>
      <c r="AB78" s="202">
        <v>0</v>
      </c>
      <c r="AC78" s="202">
        <v>13.03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11.16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21.53</v>
      </c>
      <c r="H79" s="202">
        <v>0</v>
      </c>
      <c r="I79" s="202">
        <v>6.73</v>
      </c>
      <c r="J79" s="202">
        <v>20.18</v>
      </c>
      <c r="K79" s="202">
        <v>2.17</v>
      </c>
      <c r="L79" s="202">
        <v>374.83</v>
      </c>
      <c r="M79" s="202">
        <v>0.97</v>
      </c>
      <c r="N79" s="202">
        <v>1.26</v>
      </c>
      <c r="O79" s="202">
        <v>0</v>
      </c>
      <c r="P79" s="202">
        <v>1.48</v>
      </c>
      <c r="Q79" s="202">
        <v>0.27</v>
      </c>
      <c r="R79" s="202">
        <v>6.11</v>
      </c>
      <c r="S79" s="202">
        <v>8.1</v>
      </c>
      <c r="T79" s="202">
        <v>0</v>
      </c>
      <c r="U79" s="202">
        <v>0.89</v>
      </c>
      <c r="V79" s="202">
        <v>0.19</v>
      </c>
      <c r="W79" s="202">
        <v>3.94</v>
      </c>
      <c r="X79" s="202">
        <v>3.02</v>
      </c>
      <c r="Y79" s="202">
        <v>0</v>
      </c>
      <c r="Z79" s="202">
        <v>58.64</v>
      </c>
      <c r="AA79" s="202">
        <v>0.96</v>
      </c>
      <c r="AB79" s="202">
        <v>0</v>
      </c>
      <c r="AC79" s="202">
        <v>12.74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11.16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21.53</v>
      </c>
      <c r="H80" s="202">
        <v>0</v>
      </c>
      <c r="I80" s="202">
        <v>6.73</v>
      </c>
      <c r="J80" s="202">
        <v>20.18</v>
      </c>
      <c r="K80" s="202">
        <v>2.17</v>
      </c>
      <c r="L80" s="202">
        <v>374.83</v>
      </c>
      <c r="M80" s="202">
        <v>0.97</v>
      </c>
      <c r="N80" s="202">
        <v>1.26</v>
      </c>
      <c r="O80" s="202">
        <v>0</v>
      </c>
      <c r="P80" s="202">
        <v>1.48</v>
      </c>
      <c r="Q80" s="202">
        <v>0.27</v>
      </c>
      <c r="R80" s="202">
        <v>6.11</v>
      </c>
      <c r="S80" s="202">
        <v>8.1</v>
      </c>
      <c r="T80" s="202">
        <v>0</v>
      </c>
      <c r="U80" s="202">
        <v>0.89</v>
      </c>
      <c r="V80" s="202">
        <v>0.19</v>
      </c>
      <c r="W80" s="202">
        <v>3.94</v>
      </c>
      <c r="X80" s="202">
        <v>3.02</v>
      </c>
      <c r="Y80" s="202">
        <v>0</v>
      </c>
      <c r="Z80" s="202">
        <v>58.64</v>
      </c>
      <c r="AA80" s="202">
        <v>0.96</v>
      </c>
      <c r="AB80" s="202">
        <v>0</v>
      </c>
      <c r="AC80" s="202">
        <v>12.74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11.16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21.53</v>
      </c>
      <c r="H81" s="202">
        <v>0</v>
      </c>
      <c r="I81" s="202">
        <v>6.73</v>
      </c>
      <c r="J81" s="202">
        <v>20.18</v>
      </c>
      <c r="K81" s="202">
        <v>2.17</v>
      </c>
      <c r="L81" s="202">
        <v>374.83</v>
      </c>
      <c r="M81" s="202">
        <v>0.97</v>
      </c>
      <c r="N81" s="202">
        <v>1.26</v>
      </c>
      <c r="O81" s="202">
        <v>0</v>
      </c>
      <c r="P81" s="202">
        <v>1.48</v>
      </c>
      <c r="Q81" s="202">
        <v>0.27</v>
      </c>
      <c r="R81" s="202">
        <v>6.11</v>
      </c>
      <c r="S81" s="202">
        <v>8.1</v>
      </c>
      <c r="T81" s="202">
        <v>0</v>
      </c>
      <c r="U81" s="202">
        <v>0.89</v>
      </c>
      <c r="V81" s="202">
        <v>2.36</v>
      </c>
      <c r="W81" s="202">
        <v>3.94</v>
      </c>
      <c r="X81" s="202">
        <v>3.02</v>
      </c>
      <c r="Y81" s="202">
        <v>0</v>
      </c>
      <c r="Z81" s="202">
        <v>58.64</v>
      </c>
      <c r="AA81" s="202">
        <v>19.940000000000001</v>
      </c>
      <c r="AB81" s="202">
        <v>0</v>
      </c>
      <c r="AC81" s="202">
        <v>12.74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11.16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21.53</v>
      </c>
      <c r="H82" s="202">
        <v>0</v>
      </c>
      <c r="I82" s="202">
        <v>6.73</v>
      </c>
      <c r="J82" s="202">
        <v>20.18</v>
      </c>
      <c r="K82" s="202">
        <v>2.17</v>
      </c>
      <c r="L82" s="202">
        <v>374.83</v>
      </c>
      <c r="M82" s="202">
        <v>0.97</v>
      </c>
      <c r="N82" s="202">
        <v>1.26</v>
      </c>
      <c r="O82" s="202">
        <v>0</v>
      </c>
      <c r="P82" s="202">
        <v>1.48</v>
      </c>
      <c r="Q82" s="202">
        <v>0.27</v>
      </c>
      <c r="R82" s="202">
        <v>6.11</v>
      </c>
      <c r="S82" s="202">
        <v>8.1</v>
      </c>
      <c r="T82" s="202">
        <v>0</v>
      </c>
      <c r="U82" s="202">
        <v>0.89</v>
      </c>
      <c r="V82" s="202">
        <v>2.63</v>
      </c>
      <c r="W82" s="202">
        <v>3.94</v>
      </c>
      <c r="X82" s="202">
        <v>3.02</v>
      </c>
      <c r="Y82" s="202">
        <v>0</v>
      </c>
      <c r="Z82" s="202">
        <v>58.64</v>
      </c>
      <c r="AA82" s="202">
        <v>19.940000000000001</v>
      </c>
      <c r="AB82" s="202">
        <v>0</v>
      </c>
      <c r="AC82" s="202">
        <v>12.67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11.16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2.19</v>
      </c>
      <c r="L83" s="202">
        <v>374.83</v>
      </c>
      <c r="M83" s="202">
        <v>0.97</v>
      </c>
      <c r="N83" s="202">
        <v>1.26</v>
      </c>
      <c r="O83" s="202">
        <v>0</v>
      </c>
      <c r="P83" s="202">
        <v>1.48</v>
      </c>
      <c r="Q83" s="202">
        <v>1.04</v>
      </c>
      <c r="R83" s="202">
        <v>6.11</v>
      </c>
      <c r="S83" s="202">
        <v>8.1</v>
      </c>
      <c r="T83" s="202">
        <v>0</v>
      </c>
      <c r="U83" s="202">
        <v>0.89</v>
      </c>
      <c r="V83" s="202">
        <v>2.63</v>
      </c>
      <c r="W83" s="202">
        <v>3.94</v>
      </c>
      <c r="X83" s="202">
        <v>3.02</v>
      </c>
      <c r="Y83" s="202">
        <v>0</v>
      </c>
      <c r="Z83" s="202">
        <v>63.12</v>
      </c>
      <c r="AA83" s="202">
        <v>19.95</v>
      </c>
      <c r="AB83" s="202">
        <v>0</v>
      </c>
      <c r="AC83" s="202">
        <v>12.67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11.16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2.19</v>
      </c>
      <c r="L84" s="202">
        <v>374.83</v>
      </c>
      <c r="M84" s="202">
        <v>0.97</v>
      </c>
      <c r="N84" s="202">
        <v>1.26</v>
      </c>
      <c r="O84" s="202">
        <v>0</v>
      </c>
      <c r="P84" s="202">
        <v>1.48</v>
      </c>
      <c r="Q84" s="202">
        <v>1.04</v>
      </c>
      <c r="R84" s="202">
        <v>6.11</v>
      </c>
      <c r="S84" s="202">
        <v>8.1</v>
      </c>
      <c r="T84" s="202">
        <v>0</v>
      </c>
      <c r="U84" s="202">
        <v>0.89</v>
      </c>
      <c r="V84" s="202">
        <v>2.63</v>
      </c>
      <c r="W84" s="202">
        <v>3.94</v>
      </c>
      <c r="X84" s="202">
        <v>3.02</v>
      </c>
      <c r="Y84" s="202">
        <v>0</v>
      </c>
      <c r="Z84" s="202">
        <v>58.64</v>
      </c>
      <c r="AA84" s="202">
        <v>19.95</v>
      </c>
      <c r="AB84" s="202">
        <v>0</v>
      </c>
      <c r="AC84" s="202">
        <v>12.67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11.16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2.19</v>
      </c>
      <c r="L85" s="202">
        <v>374.83</v>
      </c>
      <c r="M85" s="202">
        <v>0.97</v>
      </c>
      <c r="N85" s="202">
        <v>1.26</v>
      </c>
      <c r="O85" s="202">
        <v>0</v>
      </c>
      <c r="P85" s="202">
        <v>1.48</v>
      </c>
      <c r="Q85" s="202">
        <v>1.04</v>
      </c>
      <c r="R85" s="202">
        <v>6.11</v>
      </c>
      <c r="S85" s="202">
        <v>8.1</v>
      </c>
      <c r="T85" s="202">
        <v>0</v>
      </c>
      <c r="U85" s="202">
        <v>0.89</v>
      </c>
      <c r="V85" s="202">
        <v>2.63</v>
      </c>
      <c r="W85" s="202">
        <v>3.94</v>
      </c>
      <c r="X85" s="202">
        <v>3.02</v>
      </c>
      <c r="Y85" s="202">
        <v>0</v>
      </c>
      <c r="Z85" s="202">
        <v>58.64</v>
      </c>
      <c r="AA85" s="202">
        <v>19.95</v>
      </c>
      <c r="AB85" s="202">
        <v>0</v>
      </c>
      <c r="AC85" s="202">
        <v>12.67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11.16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2.2000000000000002</v>
      </c>
      <c r="L86" s="202">
        <v>374.84</v>
      </c>
      <c r="M86" s="202">
        <v>0.97</v>
      </c>
      <c r="N86" s="202">
        <v>1.26</v>
      </c>
      <c r="O86" s="202">
        <v>0</v>
      </c>
      <c r="P86" s="202">
        <v>1.48</v>
      </c>
      <c r="Q86" s="202">
        <v>1.04</v>
      </c>
      <c r="R86" s="202">
        <v>6.11</v>
      </c>
      <c r="S86" s="202">
        <v>8.1</v>
      </c>
      <c r="T86" s="202">
        <v>0</v>
      </c>
      <c r="U86" s="202">
        <v>0.89</v>
      </c>
      <c r="V86" s="202">
        <v>2.63</v>
      </c>
      <c r="W86" s="202">
        <v>3.94</v>
      </c>
      <c r="X86" s="202">
        <v>3.02</v>
      </c>
      <c r="Y86" s="202">
        <v>0</v>
      </c>
      <c r="Z86" s="202">
        <v>58.64</v>
      </c>
      <c r="AA86" s="202">
        <v>19.95</v>
      </c>
      <c r="AB86" s="202">
        <v>0</v>
      </c>
      <c r="AC86" s="202">
        <v>12.67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11.16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2.2000000000000002</v>
      </c>
      <c r="L87" s="202">
        <v>374.84</v>
      </c>
      <c r="M87" s="202">
        <v>0.97</v>
      </c>
      <c r="N87" s="202">
        <v>1.26</v>
      </c>
      <c r="O87" s="202">
        <v>0</v>
      </c>
      <c r="P87" s="202">
        <v>1.48</v>
      </c>
      <c r="Q87" s="202">
        <v>1.04</v>
      </c>
      <c r="R87" s="202">
        <v>6.11</v>
      </c>
      <c r="S87" s="202">
        <v>8.1</v>
      </c>
      <c r="T87" s="202">
        <v>0</v>
      </c>
      <c r="U87" s="202">
        <v>0.89</v>
      </c>
      <c r="V87" s="202">
        <v>2.63</v>
      </c>
      <c r="W87" s="202">
        <v>3.94</v>
      </c>
      <c r="X87" s="202">
        <v>3.02</v>
      </c>
      <c r="Y87" s="202">
        <v>0</v>
      </c>
      <c r="Z87" s="202">
        <v>58.64</v>
      </c>
      <c r="AA87" s="202">
        <v>19.95</v>
      </c>
      <c r="AB87" s="202">
        <v>0</v>
      </c>
      <c r="AC87" s="202">
        <v>12.67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11.16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2.2000000000000002</v>
      </c>
      <c r="L88" s="202">
        <v>374.84</v>
      </c>
      <c r="M88" s="202">
        <v>0.97</v>
      </c>
      <c r="N88" s="202">
        <v>1.26</v>
      </c>
      <c r="O88" s="202">
        <v>0</v>
      </c>
      <c r="P88" s="202">
        <v>1.48</v>
      </c>
      <c r="Q88" s="202">
        <v>1.04</v>
      </c>
      <c r="R88" s="202">
        <v>6.11</v>
      </c>
      <c r="S88" s="202">
        <v>8.1</v>
      </c>
      <c r="T88" s="202">
        <v>0</v>
      </c>
      <c r="U88" s="202">
        <v>0.89</v>
      </c>
      <c r="V88" s="202">
        <v>2.63</v>
      </c>
      <c r="W88" s="202">
        <v>3.94</v>
      </c>
      <c r="X88" s="202">
        <v>3.02</v>
      </c>
      <c r="Y88" s="202">
        <v>0</v>
      </c>
      <c r="Z88" s="202">
        <v>58.64</v>
      </c>
      <c r="AA88" s="202">
        <v>19.95</v>
      </c>
      <c r="AB88" s="202">
        <v>0</v>
      </c>
      <c r="AC88" s="202">
        <v>12.67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11.16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2.2000000000000002</v>
      </c>
      <c r="L89" s="202">
        <v>374.84</v>
      </c>
      <c r="M89" s="202">
        <v>0.97</v>
      </c>
      <c r="N89" s="202">
        <v>1.26</v>
      </c>
      <c r="O89" s="202">
        <v>0</v>
      </c>
      <c r="P89" s="202">
        <v>1.48</v>
      </c>
      <c r="Q89" s="202">
        <v>1.04</v>
      </c>
      <c r="R89" s="202">
        <v>6.11</v>
      </c>
      <c r="S89" s="202">
        <v>8.1</v>
      </c>
      <c r="T89" s="202">
        <v>0</v>
      </c>
      <c r="U89" s="202">
        <v>0.89</v>
      </c>
      <c r="V89" s="202">
        <v>2.63</v>
      </c>
      <c r="W89" s="202">
        <v>3.94</v>
      </c>
      <c r="X89" s="202">
        <v>3.02</v>
      </c>
      <c r="Y89" s="202">
        <v>0</v>
      </c>
      <c r="Z89" s="202">
        <v>58.64</v>
      </c>
      <c r="AA89" s="202">
        <v>19.95</v>
      </c>
      <c r="AB89" s="202">
        <v>0</v>
      </c>
      <c r="AC89" s="202">
        <v>12.67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11.16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2.2000000000000002</v>
      </c>
      <c r="L90" s="202">
        <v>374.84</v>
      </c>
      <c r="M90" s="202">
        <v>0.97</v>
      </c>
      <c r="N90" s="202">
        <v>1.26</v>
      </c>
      <c r="O90" s="202">
        <v>0</v>
      </c>
      <c r="P90" s="202">
        <v>1.48</v>
      </c>
      <c r="Q90" s="202">
        <v>1.04</v>
      </c>
      <c r="R90" s="202">
        <v>6.11</v>
      </c>
      <c r="S90" s="202">
        <v>8.1</v>
      </c>
      <c r="T90" s="202">
        <v>0</v>
      </c>
      <c r="U90" s="202">
        <v>0.89</v>
      </c>
      <c r="V90" s="202">
        <v>2.63</v>
      </c>
      <c r="W90" s="202">
        <v>3.94</v>
      </c>
      <c r="X90" s="202">
        <v>3.02</v>
      </c>
      <c r="Y90" s="202">
        <v>0</v>
      </c>
      <c r="Z90" s="202">
        <v>58.64</v>
      </c>
      <c r="AA90" s="202">
        <v>19.95</v>
      </c>
      <c r="AB90" s="202">
        <v>0</v>
      </c>
      <c r="AC90" s="202">
        <v>12.67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11.16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2.2000000000000002</v>
      </c>
      <c r="L91" s="202">
        <v>374.84</v>
      </c>
      <c r="M91" s="202">
        <v>0.97</v>
      </c>
      <c r="N91" s="202">
        <v>1.26</v>
      </c>
      <c r="O91" s="202">
        <v>0</v>
      </c>
      <c r="P91" s="202">
        <v>1.48</v>
      </c>
      <c r="Q91" s="202">
        <v>1.04</v>
      </c>
      <c r="R91" s="202">
        <v>6.11</v>
      </c>
      <c r="S91" s="202">
        <v>8.1</v>
      </c>
      <c r="T91" s="202">
        <v>0</v>
      </c>
      <c r="U91" s="202">
        <v>0.89</v>
      </c>
      <c r="V91" s="202">
        <v>2.63</v>
      </c>
      <c r="W91" s="202">
        <v>3.94</v>
      </c>
      <c r="X91" s="202">
        <v>3.02</v>
      </c>
      <c r="Y91" s="202">
        <v>0</v>
      </c>
      <c r="Z91" s="202">
        <v>58.64</v>
      </c>
      <c r="AA91" s="202">
        <v>19.95</v>
      </c>
      <c r="AB91" s="202">
        <v>0</v>
      </c>
      <c r="AC91" s="202">
        <v>12.67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11.16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2.2000000000000002</v>
      </c>
      <c r="L92" s="202">
        <v>374.84</v>
      </c>
      <c r="M92" s="202">
        <v>0.97</v>
      </c>
      <c r="N92" s="202">
        <v>1.26</v>
      </c>
      <c r="O92" s="202">
        <v>0</v>
      </c>
      <c r="P92" s="202">
        <v>1.48</v>
      </c>
      <c r="Q92" s="202">
        <v>1.04</v>
      </c>
      <c r="R92" s="202">
        <v>6.11</v>
      </c>
      <c r="S92" s="202">
        <v>8.1</v>
      </c>
      <c r="T92" s="202">
        <v>0</v>
      </c>
      <c r="U92" s="202">
        <v>0.89</v>
      </c>
      <c r="V92" s="202">
        <v>2.63</v>
      </c>
      <c r="W92" s="202">
        <v>3.94</v>
      </c>
      <c r="X92" s="202">
        <v>3.02</v>
      </c>
      <c r="Y92" s="202">
        <v>0</v>
      </c>
      <c r="Z92" s="202">
        <v>58.64</v>
      </c>
      <c r="AA92" s="202">
        <v>19.95</v>
      </c>
      <c r="AB92" s="202">
        <v>0</v>
      </c>
      <c r="AC92" s="202">
        <v>12.67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11.16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2.2000000000000002</v>
      </c>
      <c r="L93" s="202">
        <v>374.84</v>
      </c>
      <c r="M93" s="202">
        <v>0.97</v>
      </c>
      <c r="N93" s="202">
        <v>1.26</v>
      </c>
      <c r="O93" s="202">
        <v>0</v>
      </c>
      <c r="P93" s="202">
        <v>1.48</v>
      </c>
      <c r="Q93" s="202">
        <v>1.04</v>
      </c>
      <c r="R93" s="202">
        <v>6.11</v>
      </c>
      <c r="S93" s="202">
        <v>8.1</v>
      </c>
      <c r="T93" s="202">
        <v>0</v>
      </c>
      <c r="U93" s="202">
        <v>0.89</v>
      </c>
      <c r="V93" s="202">
        <v>2.63</v>
      </c>
      <c r="W93" s="202">
        <v>3.94</v>
      </c>
      <c r="X93" s="202">
        <v>3.02</v>
      </c>
      <c r="Y93" s="202">
        <v>0</v>
      </c>
      <c r="Z93" s="202">
        <v>58.64</v>
      </c>
      <c r="AA93" s="202">
        <v>19.95</v>
      </c>
      <c r="AB93" s="202">
        <v>0</v>
      </c>
      <c r="AC93" s="202">
        <v>12.67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11.16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2.2000000000000002</v>
      </c>
      <c r="L94" s="202">
        <v>374.84</v>
      </c>
      <c r="M94" s="202">
        <v>0.97</v>
      </c>
      <c r="N94" s="202">
        <v>1.26</v>
      </c>
      <c r="O94" s="202">
        <v>0</v>
      </c>
      <c r="P94" s="202">
        <v>1.43</v>
      </c>
      <c r="Q94" s="202">
        <v>1.04</v>
      </c>
      <c r="R94" s="202">
        <v>6.11</v>
      </c>
      <c r="S94" s="202">
        <v>8.1</v>
      </c>
      <c r="T94" s="202">
        <v>0</v>
      </c>
      <c r="U94" s="202">
        <v>0.89</v>
      </c>
      <c r="V94" s="202">
        <v>2.63</v>
      </c>
      <c r="W94" s="202">
        <v>3.94</v>
      </c>
      <c r="X94" s="202">
        <v>3.02</v>
      </c>
      <c r="Y94" s="202">
        <v>0</v>
      </c>
      <c r="Z94" s="202">
        <v>58.64</v>
      </c>
      <c r="AA94" s="202">
        <v>19.95</v>
      </c>
      <c r="AB94" s="202">
        <v>0</v>
      </c>
      <c r="AC94" s="202">
        <v>12.67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11.16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2.2000000000000002</v>
      </c>
      <c r="L95" s="202">
        <v>374.84</v>
      </c>
      <c r="M95" s="202">
        <v>0.97</v>
      </c>
      <c r="N95" s="202">
        <v>1.26</v>
      </c>
      <c r="O95" s="202">
        <v>0</v>
      </c>
      <c r="P95" s="202">
        <v>1.38</v>
      </c>
      <c r="Q95" s="202">
        <v>1.04</v>
      </c>
      <c r="R95" s="202">
        <v>6.11</v>
      </c>
      <c r="S95" s="202">
        <v>8.1</v>
      </c>
      <c r="T95" s="202">
        <v>0</v>
      </c>
      <c r="U95" s="202">
        <v>0.89</v>
      </c>
      <c r="V95" s="202">
        <v>2.63</v>
      </c>
      <c r="W95" s="202">
        <v>3.94</v>
      </c>
      <c r="X95" s="202">
        <v>3.02</v>
      </c>
      <c r="Y95" s="202">
        <v>0</v>
      </c>
      <c r="Z95" s="202">
        <v>58.64</v>
      </c>
      <c r="AA95" s="202">
        <v>19.95</v>
      </c>
      <c r="AB95" s="202">
        <v>0</v>
      </c>
      <c r="AC95" s="202">
        <v>12.67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11.16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2.2000000000000002</v>
      </c>
      <c r="L96" s="202">
        <v>374.84</v>
      </c>
      <c r="M96" s="202">
        <v>0.97</v>
      </c>
      <c r="N96" s="202">
        <v>1.26</v>
      </c>
      <c r="O96" s="202">
        <v>0</v>
      </c>
      <c r="P96" s="202">
        <v>1.33</v>
      </c>
      <c r="Q96" s="202">
        <v>1.04</v>
      </c>
      <c r="R96" s="202">
        <v>6.11</v>
      </c>
      <c r="S96" s="202">
        <v>8.1</v>
      </c>
      <c r="T96" s="202">
        <v>0</v>
      </c>
      <c r="U96" s="202">
        <v>0.89</v>
      </c>
      <c r="V96" s="202">
        <v>2.63</v>
      </c>
      <c r="W96" s="202">
        <v>3.94</v>
      </c>
      <c r="X96" s="202">
        <v>3.02</v>
      </c>
      <c r="Y96" s="202">
        <v>0</v>
      </c>
      <c r="Z96" s="202">
        <v>58.64</v>
      </c>
      <c r="AA96" s="202">
        <v>19.95</v>
      </c>
      <c r="AB96" s="202">
        <v>0</v>
      </c>
      <c r="AC96" s="202">
        <v>12.67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11.16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2.2000000000000002</v>
      </c>
      <c r="L97" s="202">
        <v>374.84</v>
      </c>
      <c r="M97" s="202">
        <v>0.97</v>
      </c>
      <c r="N97" s="202">
        <v>1.26</v>
      </c>
      <c r="O97" s="202">
        <v>0</v>
      </c>
      <c r="P97" s="202">
        <v>1.27</v>
      </c>
      <c r="Q97" s="202">
        <v>1.04</v>
      </c>
      <c r="R97" s="202">
        <v>6.11</v>
      </c>
      <c r="S97" s="202">
        <v>8.1</v>
      </c>
      <c r="T97" s="202">
        <v>0</v>
      </c>
      <c r="U97" s="202">
        <v>0.89</v>
      </c>
      <c r="V97" s="202">
        <v>2.63</v>
      </c>
      <c r="W97" s="202">
        <v>3.94</v>
      </c>
      <c r="X97" s="202">
        <v>3.02</v>
      </c>
      <c r="Y97" s="202">
        <v>0</v>
      </c>
      <c r="Z97" s="202">
        <v>58.64</v>
      </c>
      <c r="AA97" s="202">
        <v>19.95</v>
      </c>
      <c r="AB97" s="202">
        <v>0</v>
      </c>
      <c r="AC97" s="202">
        <v>12.67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11.16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2.2000000000000002</v>
      </c>
      <c r="L98" s="202">
        <v>374.84</v>
      </c>
      <c r="M98" s="202">
        <v>0.97</v>
      </c>
      <c r="N98" s="202">
        <v>1.26</v>
      </c>
      <c r="O98" s="202">
        <v>0</v>
      </c>
      <c r="P98" s="202">
        <v>1.21</v>
      </c>
      <c r="Q98" s="202">
        <v>1.04</v>
      </c>
      <c r="R98" s="202">
        <v>6.11</v>
      </c>
      <c r="S98" s="202">
        <v>8.1</v>
      </c>
      <c r="T98" s="202">
        <v>0</v>
      </c>
      <c r="U98" s="202">
        <v>0.89</v>
      </c>
      <c r="V98" s="202">
        <v>2.63</v>
      </c>
      <c r="W98" s="202">
        <v>3.94</v>
      </c>
      <c r="X98" s="202">
        <v>3.02</v>
      </c>
      <c r="Y98" s="202">
        <v>0</v>
      </c>
      <c r="Z98" s="202">
        <v>58.64</v>
      </c>
      <c r="AA98" s="202">
        <v>19.95</v>
      </c>
      <c r="AB98" s="202">
        <v>0</v>
      </c>
      <c r="AC98" s="202">
        <v>12.67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11.16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0.51671999999999951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5.2067499999999919E-2</v>
      </c>
      <c r="L99">
        <f t="shared" si="0"/>
        <v>8.9960150000000105</v>
      </c>
      <c r="M99">
        <f t="shared" si="0"/>
        <v>0.11291750000000039</v>
      </c>
      <c r="N99">
        <f t="shared" si="0"/>
        <v>0.10751999999999991</v>
      </c>
      <c r="O99">
        <f t="shared" si="0"/>
        <v>0</v>
      </c>
      <c r="P99">
        <f t="shared" si="0"/>
        <v>0.15647000000000019</v>
      </c>
      <c r="Q99">
        <f t="shared" si="0"/>
        <v>5.6902500000000029E-2</v>
      </c>
      <c r="R99">
        <f t="shared" si="0"/>
        <v>0.14360000000000026</v>
      </c>
      <c r="S99">
        <f t="shared" si="0"/>
        <v>0.15413000000000021</v>
      </c>
      <c r="T99">
        <f t="shared" si="0"/>
        <v>0</v>
      </c>
      <c r="U99">
        <f t="shared" si="0"/>
        <v>2.1360000000000011E-2</v>
      </c>
      <c r="V99">
        <f t="shared" si="0"/>
        <v>6.0994999999999945E-2</v>
      </c>
      <c r="W99">
        <f t="shared" si="0"/>
        <v>6.4864999999999964E-2</v>
      </c>
      <c r="X99">
        <f t="shared" si="0"/>
        <v>0.31210500000000002</v>
      </c>
      <c r="Y99">
        <f t="shared" si="0"/>
        <v>0</v>
      </c>
      <c r="Z99">
        <f t="shared" si="0"/>
        <v>1.3921000000000012</v>
      </c>
      <c r="AA99">
        <f t="shared" si="0"/>
        <v>0.41508000000000073</v>
      </c>
      <c r="AB99">
        <f t="shared" si="0"/>
        <v>0</v>
      </c>
      <c r="AC99">
        <f t="shared" si="0"/>
        <v>0.30694250000000034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0.26896249999999988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5.2008900000000002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-3.254</v>
      </c>
      <c r="D3" s="83">
        <v>0</v>
      </c>
      <c r="E3" s="83">
        <v>0</v>
      </c>
      <c r="F3" s="83">
        <v>0</v>
      </c>
      <c r="G3" s="83">
        <v>-3.254</v>
      </c>
      <c r="H3" s="77"/>
      <c r="I3" s="32">
        <v>1</v>
      </c>
      <c r="J3" s="83">
        <v>3.254</v>
      </c>
      <c r="K3" s="83">
        <v>0</v>
      </c>
      <c r="L3" s="83">
        <v>0</v>
      </c>
      <c r="M3" s="83">
        <v>2.746</v>
      </c>
      <c r="N3" s="83">
        <v>6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-2.746</v>
      </c>
      <c r="AG3" s="83">
        <v>0</v>
      </c>
      <c r="AH3" s="83">
        <v>0</v>
      </c>
      <c r="AI3" s="83">
        <v>-2.746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3.254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2.746</v>
      </c>
      <c r="AY3" s="84">
        <f>-SUM(AU3:AX3)</f>
        <v>-6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32.54</v>
      </c>
      <c r="CF3" s="81">
        <f t="shared" ref="CF3:CH66" si="5">$AK3*AV3</f>
        <v>0</v>
      </c>
      <c r="CG3" s="81">
        <f t="shared" si="5"/>
        <v>0</v>
      </c>
      <c r="CH3" s="81">
        <f t="shared" si="5"/>
        <v>27.46</v>
      </c>
      <c r="CI3" s="81">
        <f>SUM(CE3:CH3)</f>
        <v>60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3.254</v>
      </c>
      <c r="DG3" s="82">
        <f>AY3+AN3+BC3+BJ3+BQ3</f>
        <v>-6</v>
      </c>
      <c r="DH3" s="82">
        <f>BF3+AO3+AV3+BK3+BR3</f>
        <v>0</v>
      </c>
      <c r="DI3" s="82">
        <f>BM3+BS3+BD3+AW3+AP3</f>
        <v>0</v>
      </c>
      <c r="DJ3" s="82">
        <f>BT3+BL3+BE3+AX3+AQ3</f>
        <v>2.746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-14.1</v>
      </c>
      <c r="D4" s="83">
        <v>0</v>
      </c>
      <c r="E4" s="83">
        <v>0</v>
      </c>
      <c r="F4" s="83">
        <v>0</v>
      </c>
      <c r="G4" s="83">
        <v>-14.1</v>
      </c>
      <c r="H4" s="77"/>
      <c r="I4" s="32">
        <v>2</v>
      </c>
      <c r="J4" s="83">
        <v>14.1</v>
      </c>
      <c r="K4" s="83">
        <v>0</v>
      </c>
      <c r="L4" s="83">
        <v>0</v>
      </c>
      <c r="M4" s="83">
        <v>11.9</v>
      </c>
      <c r="N4" s="83">
        <v>26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-11.9</v>
      </c>
      <c r="AG4" s="83">
        <v>0</v>
      </c>
      <c r="AH4" s="83">
        <v>0</v>
      </c>
      <c r="AI4" s="83">
        <v>-11.9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14.1</v>
      </c>
      <c r="AV4" s="84">
        <f t="shared" si="0"/>
        <v>0</v>
      </c>
      <c r="AW4" s="84">
        <f t="shared" si="0"/>
        <v>0</v>
      </c>
      <c r="AX4" s="84">
        <f t="shared" si="0"/>
        <v>11.9</v>
      </c>
      <c r="AY4" s="84">
        <f t="shared" ref="AY4:AY67" si="14">-SUM(AU4:AX4)</f>
        <v>-26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141</v>
      </c>
      <c r="CF4" s="81">
        <f t="shared" si="5"/>
        <v>0</v>
      </c>
      <c r="CG4" s="81">
        <f t="shared" si="5"/>
        <v>0</v>
      </c>
      <c r="CH4" s="81">
        <f t="shared" si="5"/>
        <v>119</v>
      </c>
      <c r="CI4" s="81">
        <f t="shared" ref="CI4:CI67" si="24">SUM(CE4:CH4)</f>
        <v>260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14.1</v>
      </c>
      <c r="DG4" s="82">
        <f t="shared" ref="DG4:DG67" si="32">AY4+AN4+BC4+BJ4+BQ4</f>
        <v>-26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11.9</v>
      </c>
      <c r="DK4" s="85">
        <f t="shared" si="9"/>
        <v>0</v>
      </c>
    </row>
    <row r="5" spans="1:115" ht="15.75" thickBot="1">
      <c r="A5" s="77"/>
      <c r="B5" s="32">
        <v>3</v>
      </c>
      <c r="C5" s="83">
        <v>-8.6769999999999996</v>
      </c>
      <c r="D5" s="83">
        <v>0</v>
      </c>
      <c r="E5" s="83">
        <v>0</v>
      </c>
      <c r="F5" s="83">
        <v>0</v>
      </c>
      <c r="G5" s="83">
        <v>-8.6769999999999996</v>
      </c>
      <c r="H5" s="77"/>
      <c r="I5" s="32">
        <v>3</v>
      </c>
      <c r="J5" s="83">
        <v>8.6769999999999996</v>
      </c>
      <c r="K5" s="83">
        <v>0</v>
      </c>
      <c r="L5" s="83">
        <v>0</v>
      </c>
      <c r="M5" s="83">
        <v>7.3230000000000004</v>
      </c>
      <c r="N5" s="83">
        <v>16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-7.3230000000000004</v>
      </c>
      <c r="AG5" s="83">
        <v>0</v>
      </c>
      <c r="AH5" s="83">
        <v>0</v>
      </c>
      <c r="AI5" s="83">
        <v>-7.3230000000000004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8.6769999999999996</v>
      </c>
      <c r="AV5" s="84">
        <f t="shared" si="0"/>
        <v>0</v>
      </c>
      <c r="AW5" s="84">
        <f t="shared" si="0"/>
        <v>0</v>
      </c>
      <c r="AX5" s="84">
        <f t="shared" si="0"/>
        <v>7.3230000000000004</v>
      </c>
      <c r="AY5" s="84">
        <f t="shared" si="14"/>
        <v>-16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86.77</v>
      </c>
      <c r="CF5" s="81">
        <f t="shared" si="5"/>
        <v>0</v>
      </c>
      <c r="CG5" s="81">
        <f t="shared" si="5"/>
        <v>0</v>
      </c>
      <c r="CH5" s="81">
        <f t="shared" si="5"/>
        <v>73.23</v>
      </c>
      <c r="CI5" s="81">
        <f t="shared" si="24"/>
        <v>160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8.6769999999999996</v>
      </c>
      <c r="DG5" s="82">
        <f t="shared" si="32"/>
        <v>-16</v>
      </c>
      <c r="DH5" s="82">
        <f t="shared" si="33"/>
        <v>0</v>
      </c>
      <c r="DI5" s="82">
        <f t="shared" si="34"/>
        <v>0</v>
      </c>
      <c r="DJ5" s="82">
        <f t="shared" si="35"/>
        <v>7.3230000000000004</v>
      </c>
      <c r="DK5" s="85">
        <f t="shared" si="9"/>
        <v>0</v>
      </c>
    </row>
    <row r="6" spans="1:115" ht="15.75" thickBot="1">
      <c r="A6" s="77"/>
      <c r="B6" s="32">
        <v>4</v>
      </c>
      <c r="C6" s="83">
        <v>-2.7120000000000002</v>
      </c>
      <c r="D6" s="83">
        <v>0</v>
      </c>
      <c r="E6" s="83">
        <v>0</v>
      </c>
      <c r="F6" s="83">
        <v>0</v>
      </c>
      <c r="G6" s="83">
        <v>-2.7120000000000002</v>
      </c>
      <c r="H6" s="77"/>
      <c r="I6" s="32">
        <v>4</v>
      </c>
      <c r="J6" s="83">
        <v>2.7120000000000002</v>
      </c>
      <c r="K6" s="83">
        <v>0</v>
      </c>
      <c r="L6" s="83">
        <v>0</v>
      </c>
      <c r="M6" s="83">
        <v>2.2879999999999998</v>
      </c>
      <c r="N6" s="83">
        <v>5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-2.2879999999999998</v>
      </c>
      <c r="AG6" s="83">
        <v>0</v>
      </c>
      <c r="AH6" s="83">
        <v>0</v>
      </c>
      <c r="AI6" s="83">
        <v>-2.2879999999999998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2.7120000000000002</v>
      </c>
      <c r="AV6" s="84">
        <f t="shared" si="0"/>
        <v>0</v>
      </c>
      <c r="AW6" s="84">
        <f t="shared" si="0"/>
        <v>0</v>
      </c>
      <c r="AX6" s="84">
        <f t="shared" si="0"/>
        <v>2.2879999999999998</v>
      </c>
      <c r="AY6" s="84">
        <f t="shared" si="14"/>
        <v>-5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27.12</v>
      </c>
      <c r="CF6" s="81">
        <f t="shared" si="5"/>
        <v>0</v>
      </c>
      <c r="CG6" s="81">
        <f t="shared" si="5"/>
        <v>0</v>
      </c>
      <c r="CH6" s="81">
        <f t="shared" si="5"/>
        <v>22.88</v>
      </c>
      <c r="CI6" s="81">
        <f t="shared" si="24"/>
        <v>50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2.7120000000000002</v>
      </c>
      <c r="DG6" s="82">
        <f t="shared" si="32"/>
        <v>-5</v>
      </c>
      <c r="DH6" s="82">
        <f t="shared" si="33"/>
        <v>0</v>
      </c>
      <c r="DI6" s="82">
        <f t="shared" si="34"/>
        <v>0</v>
      </c>
      <c r="DJ6" s="82">
        <f t="shared" si="35"/>
        <v>2.2879999999999998</v>
      </c>
      <c r="DK6" s="85">
        <f t="shared" si="9"/>
        <v>0</v>
      </c>
    </row>
    <row r="7" spans="1:115" ht="15.75" thickBot="1">
      <c r="A7" s="77"/>
      <c r="B7" s="32">
        <v>5</v>
      </c>
      <c r="C7" s="83">
        <v>-8.1349999999999998</v>
      </c>
      <c r="D7" s="83">
        <v>0</v>
      </c>
      <c r="E7" s="83">
        <v>0</v>
      </c>
      <c r="F7" s="83">
        <v>0</v>
      </c>
      <c r="G7" s="83">
        <v>-8.1349999999999998</v>
      </c>
      <c r="H7" s="77"/>
      <c r="I7" s="32">
        <v>5</v>
      </c>
      <c r="J7" s="83">
        <v>8.1349999999999998</v>
      </c>
      <c r="K7" s="83">
        <v>0</v>
      </c>
      <c r="L7" s="83">
        <v>0</v>
      </c>
      <c r="M7" s="83">
        <v>6.8650000000000002</v>
      </c>
      <c r="N7" s="83">
        <v>15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-6.8650000000000002</v>
      </c>
      <c r="AG7" s="83">
        <v>0</v>
      </c>
      <c r="AH7" s="83">
        <v>0</v>
      </c>
      <c r="AI7" s="83">
        <v>-6.8650000000000002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8.1349999999999998</v>
      </c>
      <c r="AV7" s="84">
        <f t="shared" si="0"/>
        <v>0</v>
      </c>
      <c r="AW7" s="84">
        <f t="shared" si="0"/>
        <v>0</v>
      </c>
      <c r="AX7" s="84">
        <f t="shared" si="0"/>
        <v>6.8650000000000002</v>
      </c>
      <c r="AY7" s="84">
        <f t="shared" si="14"/>
        <v>-15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81.349999999999994</v>
      </c>
      <c r="CF7" s="81">
        <f t="shared" si="5"/>
        <v>0</v>
      </c>
      <c r="CG7" s="81">
        <f t="shared" si="5"/>
        <v>0</v>
      </c>
      <c r="CH7" s="81">
        <f t="shared" si="5"/>
        <v>68.650000000000006</v>
      </c>
      <c r="CI7" s="81">
        <f t="shared" si="24"/>
        <v>150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8.1349999999999998</v>
      </c>
      <c r="DG7" s="82">
        <f t="shared" si="32"/>
        <v>-15</v>
      </c>
      <c r="DH7" s="82">
        <f t="shared" si="33"/>
        <v>0</v>
      </c>
      <c r="DI7" s="82">
        <f t="shared" si="34"/>
        <v>0</v>
      </c>
      <c r="DJ7" s="82">
        <f t="shared" si="35"/>
        <v>6.8650000000000002</v>
      </c>
      <c r="DK7" s="85">
        <f t="shared" si="9"/>
        <v>0</v>
      </c>
    </row>
    <row r="8" spans="1:115" ht="15.75" thickBot="1">
      <c r="A8" s="77"/>
      <c r="B8" s="32">
        <v>6</v>
      </c>
      <c r="C8" s="83">
        <v>-5.423</v>
      </c>
      <c r="D8" s="83">
        <v>0</v>
      </c>
      <c r="E8" s="83">
        <v>0</v>
      </c>
      <c r="F8" s="83">
        <v>0</v>
      </c>
      <c r="G8" s="83">
        <v>-5.423</v>
      </c>
      <c r="H8" s="77"/>
      <c r="I8" s="32">
        <v>6</v>
      </c>
      <c r="J8" s="83">
        <v>5.423</v>
      </c>
      <c r="K8" s="83">
        <v>0</v>
      </c>
      <c r="L8" s="83">
        <v>0</v>
      </c>
      <c r="M8" s="83">
        <v>4.577</v>
      </c>
      <c r="N8" s="83">
        <v>10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-4.577</v>
      </c>
      <c r="AG8" s="83">
        <v>0</v>
      </c>
      <c r="AH8" s="83">
        <v>0</v>
      </c>
      <c r="AI8" s="83">
        <v>-4.577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5.423</v>
      </c>
      <c r="AV8" s="84">
        <f t="shared" si="0"/>
        <v>0</v>
      </c>
      <c r="AW8" s="84">
        <f t="shared" si="0"/>
        <v>0</v>
      </c>
      <c r="AX8" s="84">
        <f t="shared" si="0"/>
        <v>4.577</v>
      </c>
      <c r="AY8" s="84">
        <f t="shared" si="14"/>
        <v>-10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54.230000000000004</v>
      </c>
      <c r="CF8" s="81">
        <f t="shared" si="5"/>
        <v>0</v>
      </c>
      <c r="CG8" s="81">
        <f t="shared" si="5"/>
        <v>0</v>
      </c>
      <c r="CH8" s="81">
        <f t="shared" si="5"/>
        <v>45.769999999999996</v>
      </c>
      <c r="CI8" s="81">
        <f t="shared" si="24"/>
        <v>100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5.423</v>
      </c>
      <c r="DG8" s="82">
        <f t="shared" si="32"/>
        <v>-10</v>
      </c>
      <c r="DH8" s="82">
        <f t="shared" si="33"/>
        <v>0</v>
      </c>
      <c r="DI8" s="82">
        <f t="shared" si="34"/>
        <v>0</v>
      </c>
      <c r="DJ8" s="82">
        <f t="shared" si="35"/>
        <v>4.577</v>
      </c>
      <c r="DK8" s="85">
        <f t="shared" si="9"/>
        <v>0</v>
      </c>
    </row>
    <row r="9" spans="1:115" ht="15.75" thickBot="1">
      <c r="A9" s="77"/>
      <c r="B9" s="32">
        <v>7</v>
      </c>
      <c r="C9" s="83">
        <v>-8.1349999999999998</v>
      </c>
      <c r="D9" s="83">
        <v>0</v>
      </c>
      <c r="E9" s="83">
        <v>0</v>
      </c>
      <c r="F9" s="83">
        <v>0</v>
      </c>
      <c r="G9" s="83">
        <v>-8.1349999999999998</v>
      </c>
      <c r="H9" s="77"/>
      <c r="I9" s="32">
        <v>7</v>
      </c>
      <c r="J9" s="83">
        <v>8.1349999999999998</v>
      </c>
      <c r="K9" s="83">
        <v>0</v>
      </c>
      <c r="L9" s="83">
        <v>0</v>
      </c>
      <c r="M9" s="83">
        <v>6.8650000000000002</v>
      </c>
      <c r="N9" s="83">
        <v>15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-6.8650000000000002</v>
      </c>
      <c r="AG9" s="83">
        <v>0</v>
      </c>
      <c r="AH9" s="83">
        <v>0</v>
      </c>
      <c r="AI9" s="83">
        <v>-6.8650000000000002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8.1349999999999998</v>
      </c>
      <c r="AV9" s="84">
        <f t="shared" si="0"/>
        <v>0</v>
      </c>
      <c r="AW9" s="84">
        <f t="shared" si="0"/>
        <v>0</v>
      </c>
      <c r="AX9" s="84">
        <f t="shared" si="0"/>
        <v>6.8650000000000002</v>
      </c>
      <c r="AY9" s="84">
        <f t="shared" si="14"/>
        <v>-15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81.349999999999994</v>
      </c>
      <c r="CF9" s="81">
        <f t="shared" si="5"/>
        <v>0</v>
      </c>
      <c r="CG9" s="81">
        <f t="shared" si="5"/>
        <v>0</v>
      </c>
      <c r="CH9" s="81">
        <f t="shared" si="5"/>
        <v>68.650000000000006</v>
      </c>
      <c r="CI9" s="81">
        <f t="shared" si="24"/>
        <v>150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8.1349999999999998</v>
      </c>
      <c r="DG9" s="82">
        <f t="shared" si="32"/>
        <v>-15</v>
      </c>
      <c r="DH9" s="82">
        <f t="shared" si="33"/>
        <v>0</v>
      </c>
      <c r="DI9" s="82">
        <f t="shared" si="34"/>
        <v>0</v>
      </c>
      <c r="DJ9" s="82">
        <f t="shared" si="35"/>
        <v>6.8650000000000002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-13.558</v>
      </c>
      <c r="D10" s="83">
        <v>0</v>
      </c>
      <c r="E10" s="83">
        <v>0</v>
      </c>
      <c r="F10" s="83">
        <v>0</v>
      </c>
      <c r="G10" s="83">
        <v>-13.558</v>
      </c>
      <c r="H10" s="77"/>
      <c r="I10" s="32">
        <v>8</v>
      </c>
      <c r="J10" s="83">
        <v>13.558</v>
      </c>
      <c r="K10" s="83">
        <v>0</v>
      </c>
      <c r="L10" s="83">
        <v>0</v>
      </c>
      <c r="M10" s="83">
        <v>11.442</v>
      </c>
      <c r="N10" s="83">
        <v>25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-11.442</v>
      </c>
      <c r="AG10" s="83">
        <v>0</v>
      </c>
      <c r="AH10" s="83">
        <v>0</v>
      </c>
      <c r="AI10" s="83">
        <v>-11.442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13.558</v>
      </c>
      <c r="AV10" s="84">
        <f t="shared" si="0"/>
        <v>0</v>
      </c>
      <c r="AW10" s="84">
        <f t="shared" si="0"/>
        <v>0</v>
      </c>
      <c r="AX10" s="84">
        <f t="shared" si="0"/>
        <v>11.442</v>
      </c>
      <c r="AY10" s="84">
        <f t="shared" si="14"/>
        <v>-25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135.57999999999998</v>
      </c>
      <c r="CF10" s="81">
        <f t="shared" si="5"/>
        <v>0</v>
      </c>
      <c r="CG10" s="81">
        <f t="shared" si="5"/>
        <v>0</v>
      </c>
      <c r="CH10" s="81">
        <f t="shared" si="5"/>
        <v>114.42</v>
      </c>
      <c r="CI10" s="81">
        <f t="shared" si="24"/>
        <v>250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13.558</v>
      </c>
      <c r="DG10" s="82">
        <f t="shared" si="32"/>
        <v>-25</v>
      </c>
      <c r="DH10" s="82">
        <f t="shared" si="33"/>
        <v>0</v>
      </c>
      <c r="DI10" s="82">
        <f t="shared" si="34"/>
        <v>0</v>
      </c>
      <c r="DJ10" s="82">
        <f t="shared" si="35"/>
        <v>11.442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-13.558</v>
      </c>
      <c r="D11" s="83">
        <v>0</v>
      </c>
      <c r="E11" s="83">
        <v>0</v>
      </c>
      <c r="F11" s="83">
        <v>0</v>
      </c>
      <c r="G11" s="83">
        <v>-13.558</v>
      </c>
      <c r="H11" s="77"/>
      <c r="I11" s="32">
        <v>9</v>
      </c>
      <c r="J11" s="83">
        <v>13.558</v>
      </c>
      <c r="K11" s="83">
        <v>0</v>
      </c>
      <c r="L11" s="83">
        <v>0</v>
      </c>
      <c r="M11" s="83">
        <v>11.442</v>
      </c>
      <c r="N11" s="83">
        <v>25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-11.442</v>
      </c>
      <c r="AG11" s="83">
        <v>0</v>
      </c>
      <c r="AH11" s="83">
        <v>0</v>
      </c>
      <c r="AI11" s="83">
        <v>-11.442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13.558</v>
      </c>
      <c r="AV11" s="84">
        <f t="shared" si="0"/>
        <v>0</v>
      </c>
      <c r="AW11" s="84">
        <f t="shared" si="0"/>
        <v>0</v>
      </c>
      <c r="AX11" s="84">
        <f t="shared" si="0"/>
        <v>11.442</v>
      </c>
      <c r="AY11" s="84">
        <f t="shared" si="14"/>
        <v>-25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135.57999999999998</v>
      </c>
      <c r="CF11" s="81">
        <f t="shared" si="5"/>
        <v>0</v>
      </c>
      <c r="CG11" s="81">
        <f t="shared" si="5"/>
        <v>0</v>
      </c>
      <c r="CH11" s="81">
        <f t="shared" si="5"/>
        <v>114.42</v>
      </c>
      <c r="CI11" s="81">
        <f t="shared" si="24"/>
        <v>250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13.558</v>
      </c>
      <c r="DG11" s="82">
        <f t="shared" si="32"/>
        <v>-25</v>
      </c>
      <c r="DH11" s="82">
        <f t="shared" si="33"/>
        <v>0</v>
      </c>
      <c r="DI11" s="82">
        <f t="shared" si="34"/>
        <v>0</v>
      </c>
      <c r="DJ11" s="82">
        <f t="shared" si="35"/>
        <v>11.442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-18.981000000000002</v>
      </c>
      <c r="D12" s="83">
        <v>0</v>
      </c>
      <c r="E12" s="83">
        <v>0</v>
      </c>
      <c r="F12" s="83">
        <v>0</v>
      </c>
      <c r="G12" s="83">
        <v>-18.981000000000002</v>
      </c>
      <c r="H12" s="77"/>
      <c r="I12" s="32">
        <v>10</v>
      </c>
      <c r="J12" s="83">
        <v>18.981000000000002</v>
      </c>
      <c r="K12" s="83">
        <v>0</v>
      </c>
      <c r="L12" s="83">
        <v>0</v>
      </c>
      <c r="M12" s="83">
        <v>16.018999999999998</v>
      </c>
      <c r="N12" s="83">
        <v>35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-16.018999999999998</v>
      </c>
      <c r="AG12" s="83">
        <v>0</v>
      </c>
      <c r="AH12" s="83">
        <v>0</v>
      </c>
      <c r="AI12" s="83">
        <v>-16.018999999999998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18.981000000000002</v>
      </c>
      <c r="AV12" s="84">
        <f t="shared" si="0"/>
        <v>0</v>
      </c>
      <c r="AW12" s="84">
        <f t="shared" si="0"/>
        <v>0</v>
      </c>
      <c r="AX12" s="84">
        <f t="shared" si="0"/>
        <v>16.018999999999998</v>
      </c>
      <c r="AY12" s="84">
        <f t="shared" si="14"/>
        <v>-35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189.81</v>
      </c>
      <c r="CF12" s="81">
        <f t="shared" si="5"/>
        <v>0</v>
      </c>
      <c r="CG12" s="81">
        <f t="shared" si="5"/>
        <v>0</v>
      </c>
      <c r="CH12" s="81">
        <f t="shared" si="5"/>
        <v>160.19</v>
      </c>
      <c r="CI12" s="81">
        <f t="shared" si="24"/>
        <v>350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18.981000000000002</v>
      </c>
      <c r="DG12" s="82">
        <f t="shared" si="32"/>
        <v>-35</v>
      </c>
      <c r="DH12" s="82">
        <f t="shared" si="33"/>
        <v>0</v>
      </c>
      <c r="DI12" s="82">
        <f t="shared" si="34"/>
        <v>0</v>
      </c>
      <c r="DJ12" s="82">
        <f t="shared" si="35"/>
        <v>16.018999999999998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-26.393000000000001</v>
      </c>
      <c r="D13" s="83">
        <v>0</v>
      </c>
      <c r="E13" s="83">
        <v>0</v>
      </c>
      <c r="F13" s="83">
        <v>0</v>
      </c>
      <c r="G13" s="83">
        <v>-26.393000000000001</v>
      </c>
      <c r="H13" s="77"/>
      <c r="I13" s="32">
        <v>11</v>
      </c>
      <c r="J13" s="83">
        <v>26.393000000000001</v>
      </c>
      <c r="K13" s="83">
        <v>0</v>
      </c>
      <c r="L13" s="83">
        <v>0</v>
      </c>
      <c r="M13" s="83">
        <v>18.606999999999999</v>
      </c>
      <c r="N13" s="83">
        <v>45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-18.606999999999999</v>
      </c>
      <c r="AG13" s="83">
        <v>0</v>
      </c>
      <c r="AH13" s="83">
        <v>0</v>
      </c>
      <c r="AI13" s="83">
        <v>-18.606999999999999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26.393000000000001</v>
      </c>
      <c r="AV13" s="84">
        <f t="shared" si="0"/>
        <v>0</v>
      </c>
      <c r="AW13" s="84">
        <f t="shared" si="0"/>
        <v>0</v>
      </c>
      <c r="AX13" s="84">
        <f t="shared" si="0"/>
        <v>18.606999999999999</v>
      </c>
      <c r="AY13" s="84">
        <f t="shared" si="14"/>
        <v>-45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263.93</v>
      </c>
      <c r="CF13" s="81">
        <f t="shared" si="5"/>
        <v>0</v>
      </c>
      <c r="CG13" s="81">
        <f t="shared" si="5"/>
        <v>0</v>
      </c>
      <c r="CH13" s="81">
        <f t="shared" si="5"/>
        <v>186.07</v>
      </c>
      <c r="CI13" s="81">
        <f t="shared" si="24"/>
        <v>450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26.393000000000001</v>
      </c>
      <c r="DG13" s="82">
        <f t="shared" si="32"/>
        <v>-45</v>
      </c>
      <c r="DH13" s="82">
        <f t="shared" si="33"/>
        <v>0</v>
      </c>
      <c r="DI13" s="82">
        <f t="shared" si="34"/>
        <v>0</v>
      </c>
      <c r="DJ13" s="82">
        <f t="shared" si="35"/>
        <v>18.606999999999999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-38.393999999999998</v>
      </c>
      <c r="D14" s="83">
        <v>0</v>
      </c>
      <c r="E14" s="83">
        <v>0</v>
      </c>
      <c r="F14" s="83">
        <v>0</v>
      </c>
      <c r="G14" s="83">
        <v>-38.393999999999998</v>
      </c>
      <c r="H14" s="77"/>
      <c r="I14" s="32">
        <v>12</v>
      </c>
      <c r="J14" s="83">
        <v>38.393999999999998</v>
      </c>
      <c r="K14" s="83">
        <v>0</v>
      </c>
      <c r="L14" s="83">
        <v>0</v>
      </c>
      <c r="M14" s="83">
        <v>11.606</v>
      </c>
      <c r="N14" s="83">
        <v>50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-11.606</v>
      </c>
      <c r="AG14" s="83">
        <v>0</v>
      </c>
      <c r="AH14" s="83">
        <v>0</v>
      </c>
      <c r="AI14" s="83">
        <v>-11.606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38.393999999999998</v>
      </c>
      <c r="AV14" s="84">
        <f t="shared" si="0"/>
        <v>0</v>
      </c>
      <c r="AW14" s="84">
        <f t="shared" si="0"/>
        <v>0</v>
      </c>
      <c r="AX14" s="84">
        <f t="shared" si="0"/>
        <v>11.606</v>
      </c>
      <c r="AY14" s="84">
        <f t="shared" si="14"/>
        <v>-50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383.94</v>
      </c>
      <c r="CF14" s="81">
        <f t="shared" si="5"/>
        <v>0</v>
      </c>
      <c r="CG14" s="81">
        <f t="shared" si="5"/>
        <v>0</v>
      </c>
      <c r="CH14" s="81">
        <f t="shared" si="5"/>
        <v>116.06</v>
      </c>
      <c r="CI14" s="81">
        <f t="shared" si="24"/>
        <v>500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38.393999999999998</v>
      </c>
      <c r="DG14" s="82">
        <f t="shared" si="32"/>
        <v>-50</v>
      </c>
      <c r="DH14" s="82">
        <f t="shared" si="33"/>
        <v>0</v>
      </c>
      <c r="DI14" s="82">
        <f t="shared" si="34"/>
        <v>0</v>
      </c>
      <c r="DJ14" s="82">
        <f t="shared" si="35"/>
        <v>11.606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-53.694000000000003</v>
      </c>
      <c r="D15" s="83">
        <v>0</v>
      </c>
      <c r="E15" s="83">
        <v>0</v>
      </c>
      <c r="F15" s="83">
        <v>0</v>
      </c>
      <c r="G15" s="83">
        <v>-53.694000000000003</v>
      </c>
      <c r="H15" s="77"/>
      <c r="I15" s="32">
        <v>13</v>
      </c>
      <c r="J15" s="83">
        <v>53.694000000000003</v>
      </c>
      <c r="K15" s="83">
        <v>0</v>
      </c>
      <c r="L15" s="83">
        <v>0</v>
      </c>
      <c r="M15" s="83">
        <v>6.306</v>
      </c>
      <c r="N15" s="83">
        <v>60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-6.306</v>
      </c>
      <c r="AG15" s="83">
        <v>0</v>
      </c>
      <c r="AH15" s="83">
        <v>0</v>
      </c>
      <c r="AI15" s="83">
        <v>-6.306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53.694000000000003</v>
      </c>
      <c r="AV15" s="84">
        <f t="shared" si="0"/>
        <v>0</v>
      </c>
      <c r="AW15" s="84">
        <f t="shared" si="0"/>
        <v>0</v>
      </c>
      <c r="AX15" s="84">
        <f t="shared" si="0"/>
        <v>6.306</v>
      </c>
      <c r="AY15" s="84">
        <f t="shared" si="14"/>
        <v>-60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536.94000000000005</v>
      </c>
      <c r="CF15" s="81">
        <f t="shared" si="5"/>
        <v>0</v>
      </c>
      <c r="CG15" s="81">
        <f t="shared" si="5"/>
        <v>0</v>
      </c>
      <c r="CH15" s="81">
        <f t="shared" si="5"/>
        <v>63.06</v>
      </c>
      <c r="CI15" s="81">
        <f t="shared" si="24"/>
        <v>600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53.694000000000003</v>
      </c>
      <c r="DG15" s="82">
        <f t="shared" si="32"/>
        <v>-60</v>
      </c>
      <c r="DH15" s="82">
        <f t="shared" si="33"/>
        <v>0</v>
      </c>
      <c r="DI15" s="82">
        <f t="shared" si="34"/>
        <v>0</v>
      </c>
      <c r="DJ15" s="82">
        <f t="shared" si="35"/>
        <v>6.306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-62.393000000000001</v>
      </c>
      <c r="D16" s="83">
        <v>0</v>
      </c>
      <c r="E16" s="83">
        <v>0</v>
      </c>
      <c r="F16" s="83">
        <v>0</v>
      </c>
      <c r="G16" s="83">
        <v>-62.393000000000001</v>
      </c>
      <c r="H16" s="77"/>
      <c r="I16" s="32">
        <v>14</v>
      </c>
      <c r="J16" s="83">
        <v>62.393000000000001</v>
      </c>
      <c r="K16" s="83">
        <v>0</v>
      </c>
      <c r="L16" s="83">
        <v>0</v>
      </c>
      <c r="M16" s="83">
        <v>2.6070000000000002</v>
      </c>
      <c r="N16" s="83">
        <v>65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-2.6070000000000002</v>
      </c>
      <c r="AG16" s="83">
        <v>0</v>
      </c>
      <c r="AH16" s="83">
        <v>0</v>
      </c>
      <c r="AI16" s="83">
        <v>-2.6070000000000002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62.393000000000001</v>
      </c>
      <c r="AV16" s="84">
        <f t="shared" si="0"/>
        <v>0</v>
      </c>
      <c r="AW16" s="84">
        <f t="shared" si="0"/>
        <v>0</v>
      </c>
      <c r="AX16" s="84">
        <f t="shared" si="0"/>
        <v>2.6070000000000002</v>
      </c>
      <c r="AY16" s="84">
        <f t="shared" si="14"/>
        <v>-65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623.93000000000006</v>
      </c>
      <c r="CF16" s="81">
        <f t="shared" si="5"/>
        <v>0</v>
      </c>
      <c r="CG16" s="81">
        <f t="shared" si="5"/>
        <v>0</v>
      </c>
      <c r="CH16" s="81">
        <f t="shared" si="5"/>
        <v>26.07</v>
      </c>
      <c r="CI16" s="81">
        <f t="shared" si="24"/>
        <v>650.00000000000011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62.393000000000001</v>
      </c>
      <c r="DG16" s="82">
        <f t="shared" si="32"/>
        <v>-65</v>
      </c>
      <c r="DH16" s="82">
        <f t="shared" si="33"/>
        <v>0</v>
      </c>
      <c r="DI16" s="82">
        <f t="shared" si="34"/>
        <v>0</v>
      </c>
      <c r="DJ16" s="82">
        <f t="shared" si="35"/>
        <v>2.6070000000000002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-65</v>
      </c>
      <c r="D17" s="83">
        <v>0</v>
      </c>
      <c r="E17" s="83">
        <v>0</v>
      </c>
      <c r="F17" s="83">
        <v>0</v>
      </c>
      <c r="G17" s="83">
        <v>-65</v>
      </c>
      <c r="H17" s="77"/>
      <c r="I17" s="32">
        <v>15</v>
      </c>
      <c r="J17" s="83">
        <v>65</v>
      </c>
      <c r="K17" s="83">
        <v>0</v>
      </c>
      <c r="L17" s="83">
        <v>0</v>
      </c>
      <c r="M17" s="83">
        <v>0</v>
      </c>
      <c r="N17" s="83">
        <v>65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65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-65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650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650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65</v>
      </c>
      <c r="DG17" s="82">
        <f t="shared" si="32"/>
        <v>-65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-70</v>
      </c>
      <c r="D18" s="83">
        <v>0</v>
      </c>
      <c r="E18" s="83">
        <v>0</v>
      </c>
      <c r="F18" s="83">
        <v>0</v>
      </c>
      <c r="G18" s="83">
        <v>-70</v>
      </c>
      <c r="H18" s="77"/>
      <c r="I18" s="32">
        <v>16</v>
      </c>
      <c r="J18" s="83">
        <v>70</v>
      </c>
      <c r="K18" s="83">
        <v>0</v>
      </c>
      <c r="L18" s="83">
        <v>0</v>
      </c>
      <c r="M18" s="83">
        <v>0</v>
      </c>
      <c r="N18" s="83">
        <v>70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70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-70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700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700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70</v>
      </c>
      <c r="DG18" s="82">
        <f t="shared" si="32"/>
        <v>-70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-75</v>
      </c>
      <c r="D19" s="83">
        <v>0</v>
      </c>
      <c r="E19" s="83">
        <v>0</v>
      </c>
      <c r="F19" s="83">
        <v>0</v>
      </c>
      <c r="G19" s="83">
        <v>-75</v>
      </c>
      <c r="H19" s="77"/>
      <c r="I19" s="32">
        <v>17</v>
      </c>
      <c r="J19" s="83">
        <v>75</v>
      </c>
      <c r="K19" s="83">
        <v>0</v>
      </c>
      <c r="L19" s="83">
        <v>0</v>
      </c>
      <c r="M19" s="83">
        <v>0</v>
      </c>
      <c r="N19" s="83">
        <v>75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75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-75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750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750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75</v>
      </c>
      <c r="DG19" s="82">
        <f t="shared" si="32"/>
        <v>-75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-80</v>
      </c>
      <c r="D20" s="83">
        <v>0</v>
      </c>
      <c r="E20" s="83">
        <v>0</v>
      </c>
      <c r="F20" s="83">
        <v>0</v>
      </c>
      <c r="G20" s="83">
        <v>-80</v>
      </c>
      <c r="H20" s="77"/>
      <c r="I20" s="32">
        <v>18</v>
      </c>
      <c r="J20" s="83">
        <v>80</v>
      </c>
      <c r="K20" s="83">
        <v>0</v>
      </c>
      <c r="L20" s="83">
        <v>0</v>
      </c>
      <c r="M20" s="83">
        <v>0</v>
      </c>
      <c r="N20" s="83">
        <v>80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80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-80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800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800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80</v>
      </c>
      <c r="DG20" s="82">
        <f t="shared" si="32"/>
        <v>-80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-100</v>
      </c>
      <c r="D21" s="83">
        <v>0</v>
      </c>
      <c r="E21" s="83">
        <v>0</v>
      </c>
      <c r="F21" s="83">
        <v>0</v>
      </c>
      <c r="G21" s="83">
        <v>-100</v>
      </c>
      <c r="H21" s="77"/>
      <c r="I21" s="32">
        <v>19</v>
      </c>
      <c r="J21" s="83">
        <v>100</v>
      </c>
      <c r="K21" s="83">
        <v>0</v>
      </c>
      <c r="L21" s="83">
        <v>0</v>
      </c>
      <c r="M21" s="83">
        <v>0</v>
      </c>
      <c r="N21" s="83">
        <v>100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100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-100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1000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1000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100</v>
      </c>
      <c r="DG21" s="82">
        <f t="shared" si="32"/>
        <v>-100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-110</v>
      </c>
      <c r="D22" s="83">
        <v>0</v>
      </c>
      <c r="E22" s="83">
        <v>0</v>
      </c>
      <c r="F22" s="83">
        <v>0</v>
      </c>
      <c r="G22" s="83">
        <v>-110</v>
      </c>
      <c r="H22" s="77"/>
      <c r="I22" s="32">
        <v>20</v>
      </c>
      <c r="J22" s="83">
        <v>110</v>
      </c>
      <c r="K22" s="83">
        <v>0</v>
      </c>
      <c r="L22" s="83">
        <v>0</v>
      </c>
      <c r="M22" s="83">
        <v>0</v>
      </c>
      <c r="N22" s="83">
        <v>110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110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-110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1100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1100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110</v>
      </c>
      <c r="DG22" s="82">
        <f t="shared" si="32"/>
        <v>-110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-110</v>
      </c>
      <c r="D23" s="83">
        <v>0</v>
      </c>
      <c r="E23" s="83">
        <v>0</v>
      </c>
      <c r="F23" s="83">
        <v>0</v>
      </c>
      <c r="G23" s="83">
        <v>-110</v>
      </c>
      <c r="H23" s="77"/>
      <c r="I23" s="32">
        <v>21</v>
      </c>
      <c r="J23" s="83">
        <v>110</v>
      </c>
      <c r="K23" s="83">
        <v>0</v>
      </c>
      <c r="L23" s="83">
        <v>0</v>
      </c>
      <c r="M23" s="83">
        <v>0</v>
      </c>
      <c r="N23" s="83">
        <v>110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110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-110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1100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1100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110</v>
      </c>
      <c r="DG23" s="82">
        <f t="shared" si="32"/>
        <v>-110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-115</v>
      </c>
      <c r="D24" s="83">
        <v>0</v>
      </c>
      <c r="E24" s="83">
        <v>0</v>
      </c>
      <c r="F24" s="83">
        <v>0</v>
      </c>
      <c r="G24" s="83">
        <v>-115</v>
      </c>
      <c r="H24" s="77"/>
      <c r="I24" s="32">
        <v>22</v>
      </c>
      <c r="J24" s="83">
        <v>115</v>
      </c>
      <c r="K24" s="83">
        <v>0</v>
      </c>
      <c r="L24" s="83">
        <v>0</v>
      </c>
      <c r="M24" s="83">
        <v>0</v>
      </c>
      <c r="N24" s="83">
        <v>115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115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-115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1150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1150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115</v>
      </c>
      <c r="DG24" s="82">
        <f t="shared" si="32"/>
        <v>-115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-95</v>
      </c>
      <c r="D25" s="83">
        <v>0</v>
      </c>
      <c r="E25" s="83">
        <v>0</v>
      </c>
      <c r="F25" s="83">
        <v>0</v>
      </c>
      <c r="G25" s="83">
        <v>-95</v>
      </c>
      <c r="H25" s="77"/>
      <c r="I25" s="32">
        <v>23</v>
      </c>
      <c r="J25" s="83">
        <v>95</v>
      </c>
      <c r="K25" s="83">
        <v>0</v>
      </c>
      <c r="L25" s="83">
        <v>0</v>
      </c>
      <c r="M25" s="83">
        <v>0</v>
      </c>
      <c r="N25" s="83">
        <v>95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95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-95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950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950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95</v>
      </c>
      <c r="DG25" s="82">
        <f t="shared" si="32"/>
        <v>-95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-105</v>
      </c>
      <c r="D26" s="83">
        <v>0</v>
      </c>
      <c r="E26" s="83">
        <v>0</v>
      </c>
      <c r="F26" s="83">
        <v>0</v>
      </c>
      <c r="G26" s="83">
        <v>-105</v>
      </c>
      <c r="H26" s="77"/>
      <c r="I26" s="32">
        <v>24</v>
      </c>
      <c r="J26" s="83">
        <v>105</v>
      </c>
      <c r="K26" s="83">
        <v>0</v>
      </c>
      <c r="L26" s="83">
        <v>0</v>
      </c>
      <c r="M26" s="83">
        <v>0</v>
      </c>
      <c r="N26" s="83">
        <v>105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105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-105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1050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1050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105</v>
      </c>
      <c r="DG26" s="82">
        <f t="shared" si="32"/>
        <v>-105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-29</v>
      </c>
      <c r="D68" s="83">
        <v>0</v>
      </c>
      <c r="E68" s="83">
        <v>0</v>
      </c>
      <c r="F68" s="83">
        <v>0</v>
      </c>
      <c r="G68" s="83">
        <v>-29</v>
      </c>
      <c r="H68" s="77"/>
      <c r="I68" s="32">
        <v>66</v>
      </c>
      <c r="J68" s="83">
        <v>29</v>
      </c>
      <c r="K68" s="83">
        <v>0</v>
      </c>
      <c r="L68" s="83">
        <v>0</v>
      </c>
      <c r="M68" s="83">
        <v>0</v>
      </c>
      <c r="N68" s="83">
        <v>29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29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-29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290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290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29</v>
      </c>
      <c r="DG68" s="82">
        <f t="shared" ref="DG68:DG99" si="60">AY68+AN68+BC68+BJ68+BQ68</f>
        <v>-29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-76</v>
      </c>
      <c r="D69" s="83">
        <v>0</v>
      </c>
      <c r="E69" s="83">
        <v>0</v>
      </c>
      <c r="F69" s="83">
        <v>0</v>
      </c>
      <c r="G69" s="83">
        <v>-76</v>
      </c>
      <c r="H69" s="77"/>
      <c r="I69" s="32">
        <v>67</v>
      </c>
      <c r="J69" s="83">
        <v>76</v>
      </c>
      <c r="K69" s="83">
        <v>0</v>
      </c>
      <c r="L69" s="83">
        <v>0</v>
      </c>
      <c r="M69" s="83">
        <v>0</v>
      </c>
      <c r="N69" s="83">
        <v>76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76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-76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760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760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76</v>
      </c>
      <c r="DG69" s="82">
        <f t="shared" si="60"/>
        <v>-76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-95</v>
      </c>
      <c r="D70" s="83">
        <v>0</v>
      </c>
      <c r="E70" s="83">
        <v>0</v>
      </c>
      <c r="F70" s="83">
        <v>0</v>
      </c>
      <c r="G70" s="83">
        <v>-95</v>
      </c>
      <c r="H70" s="77"/>
      <c r="I70" s="32">
        <v>68</v>
      </c>
      <c r="J70" s="83">
        <v>95</v>
      </c>
      <c r="K70" s="83">
        <v>0</v>
      </c>
      <c r="L70" s="83">
        <v>0</v>
      </c>
      <c r="M70" s="83">
        <v>0</v>
      </c>
      <c r="N70" s="83">
        <v>95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95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-95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950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950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95</v>
      </c>
      <c r="DG70" s="82">
        <f t="shared" si="60"/>
        <v>-95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-135</v>
      </c>
      <c r="D71" s="83">
        <v>0</v>
      </c>
      <c r="E71" s="83">
        <v>0</v>
      </c>
      <c r="F71" s="83">
        <v>0</v>
      </c>
      <c r="G71" s="83">
        <v>-135</v>
      </c>
      <c r="H71" s="77"/>
      <c r="I71" s="32">
        <v>69</v>
      </c>
      <c r="J71" s="83">
        <v>135</v>
      </c>
      <c r="K71" s="83">
        <v>0</v>
      </c>
      <c r="L71" s="83">
        <v>0</v>
      </c>
      <c r="M71" s="83">
        <v>0</v>
      </c>
      <c r="N71" s="83">
        <v>135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135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-135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1350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1350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135</v>
      </c>
      <c r="DG71" s="82">
        <f t="shared" si="60"/>
        <v>-135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-68.161000000000001</v>
      </c>
      <c r="D72" s="83">
        <v>0</v>
      </c>
      <c r="E72" s="83">
        <v>0</v>
      </c>
      <c r="F72" s="83">
        <v>-92.838999999999999</v>
      </c>
      <c r="G72" s="83">
        <v>-161</v>
      </c>
      <c r="H72" s="77"/>
      <c r="I72" s="32">
        <v>70</v>
      </c>
      <c r="J72" s="83">
        <v>68.161000000000001</v>
      </c>
      <c r="K72" s="83">
        <v>0</v>
      </c>
      <c r="L72" s="83">
        <v>0</v>
      </c>
      <c r="M72" s="83">
        <v>0</v>
      </c>
      <c r="N72" s="83">
        <v>68.161000000000001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92.838999999999999</v>
      </c>
      <c r="AF72" s="83">
        <v>0</v>
      </c>
      <c r="AG72" s="83">
        <v>0</v>
      </c>
      <c r="AH72" s="83">
        <v>0</v>
      </c>
      <c r="AI72" s="83">
        <v>92.838999999999999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68.161000000000001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-68.161000000000001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92.838999999999999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-92.838999999999999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681.61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681.61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928.39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928.39</v>
      </c>
      <c r="DF72" s="82">
        <f t="shared" si="59"/>
        <v>161</v>
      </c>
      <c r="DG72" s="82">
        <f t="shared" si="60"/>
        <v>-68.161000000000001</v>
      </c>
      <c r="DH72" s="82">
        <f t="shared" si="61"/>
        <v>0</v>
      </c>
      <c r="DI72" s="82">
        <f t="shared" si="62"/>
        <v>0</v>
      </c>
      <c r="DJ72" s="82">
        <f t="shared" si="63"/>
        <v>-92.838999999999999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-112.08</v>
      </c>
      <c r="D73" s="83">
        <v>0</v>
      </c>
      <c r="E73" s="83">
        <v>0</v>
      </c>
      <c r="F73" s="83">
        <v>-118.92</v>
      </c>
      <c r="G73" s="83">
        <v>-231</v>
      </c>
      <c r="H73" s="77"/>
      <c r="I73" s="32">
        <v>71</v>
      </c>
      <c r="J73" s="83">
        <v>112.08</v>
      </c>
      <c r="K73" s="83">
        <v>0</v>
      </c>
      <c r="L73" s="83">
        <v>0</v>
      </c>
      <c r="M73" s="83">
        <v>0</v>
      </c>
      <c r="N73" s="83">
        <v>112.08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118.92</v>
      </c>
      <c r="AF73" s="83">
        <v>0</v>
      </c>
      <c r="AG73" s="83">
        <v>0</v>
      </c>
      <c r="AH73" s="83">
        <v>0</v>
      </c>
      <c r="AI73" s="83">
        <v>118.92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112.08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-112.08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118.92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-118.92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1120.8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1120.8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1189.2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1189.2</v>
      </c>
      <c r="DF73" s="82">
        <f t="shared" si="59"/>
        <v>231</v>
      </c>
      <c r="DG73" s="82">
        <f t="shared" si="60"/>
        <v>-112.08</v>
      </c>
      <c r="DH73" s="82">
        <f t="shared" si="61"/>
        <v>0</v>
      </c>
      <c r="DI73" s="82">
        <f t="shared" si="62"/>
        <v>0</v>
      </c>
      <c r="DJ73" s="82">
        <f t="shared" si="63"/>
        <v>-118.92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-128</v>
      </c>
      <c r="D74" s="83">
        <v>0</v>
      </c>
      <c r="E74" s="83">
        <v>0</v>
      </c>
      <c r="F74" s="83">
        <v>-90.218000000000004</v>
      </c>
      <c r="G74" s="83">
        <v>-218.21799999999999</v>
      </c>
      <c r="H74" s="77"/>
      <c r="I74" s="32">
        <v>72</v>
      </c>
      <c r="J74" s="83">
        <v>128</v>
      </c>
      <c r="K74" s="83">
        <v>0</v>
      </c>
      <c r="L74" s="83">
        <v>0</v>
      </c>
      <c r="M74" s="83">
        <v>0</v>
      </c>
      <c r="N74" s="83">
        <v>128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90.218000000000004</v>
      </c>
      <c r="AF74" s="83">
        <v>0</v>
      </c>
      <c r="AG74" s="83">
        <v>0</v>
      </c>
      <c r="AH74" s="83">
        <v>0</v>
      </c>
      <c r="AI74" s="83">
        <v>90.218000000000004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128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-128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90.218000000000004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-90.218000000000004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1280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1280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902.18000000000006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902.18000000000006</v>
      </c>
      <c r="DF74" s="82">
        <f t="shared" si="59"/>
        <v>218.21800000000002</v>
      </c>
      <c r="DG74" s="82">
        <f t="shared" si="60"/>
        <v>-128</v>
      </c>
      <c r="DH74" s="82">
        <f t="shared" si="61"/>
        <v>0</v>
      </c>
      <c r="DI74" s="82">
        <f t="shared" si="62"/>
        <v>0</v>
      </c>
      <c r="DJ74" s="82">
        <f t="shared" si="63"/>
        <v>-90.218000000000004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-3</v>
      </c>
      <c r="D75" s="83">
        <v>0</v>
      </c>
      <c r="E75" s="83">
        <v>0</v>
      </c>
      <c r="F75" s="83">
        <v>-53.439</v>
      </c>
      <c r="G75" s="83">
        <v>-56.439</v>
      </c>
      <c r="H75" s="77"/>
      <c r="I75" s="32">
        <v>73</v>
      </c>
      <c r="J75" s="83">
        <v>3</v>
      </c>
      <c r="K75" s="83">
        <v>0</v>
      </c>
      <c r="L75" s="83">
        <v>0</v>
      </c>
      <c r="M75" s="83">
        <v>0</v>
      </c>
      <c r="N75" s="83">
        <v>3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53.439</v>
      </c>
      <c r="AF75" s="83">
        <v>0</v>
      </c>
      <c r="AG75" s="83">
        <v>0</v>
      </c>
      <c r="AH75" s="83">
        <v>0</v>
      </c>
      <c r="AI75" s="83">
        <v>53.439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3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-3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53.439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-53.439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30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30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534.39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534.39</v>
      </c>
      <c r="DF75" s="82">
        <f t="shared" si="59"/>
        <v>56.439</v>
      </c>
      <c r="DG75" s="82">
        <f t="shared" si="60"/>
        <v>-3</v>
      </c>
      <c r="DH75" s="82">
        <f t="shared" si="61"/>
        <v>0</v>
      </c>
      <c r="DI75" s="82">
        <f t="shared" si="62"/>
        <v>0</v>
      </c>
      <c r="DJ75" s="82">
        <f t="shared" si="63"/>
        <v>-53.439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-55</v>
      </c>
      <c r="D76" s="83">
        <v>0</v>
      </c>
      <c r="E76" s="83">
        <v>0</v>
      </c>
      <c r="F76" s="83">
        <v>-84.786000000000001</v>
      </c>
      <c r="G76" s="83">
        <v>-139.786</v>
      </c>
      <c r="H76" s="77"/>
      <c r="I76" s="32">
        <v>74</v>
      </c>
      <c r="J76" s="83">
        <v>55</v>
      </c>
      <c r="K76" s="83">
        <v>0</v>
      </c>
      <c r="L76" s="83">
        <v>0</v>
      </c>
      <c r="M76" s="83">
        <v>0</v>
      </c>
      <c r="N76" s="83">
        <v>55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84.786000000000001</v>
      </c>
      <c r="AF76" s="83">
        <v>0</v>
      </c>
      <c r="AG76" s="83">
        <v>0</v>
      </c>
      <c r="AH76" s="83">
        <v>0</v>
      </c>
      <c r="AI76" s="83">
        <v>84.786000000000001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55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-55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84.786000000000001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-84.786000000000001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550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550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847.86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847.86</v>
      </c>
      <c r="DF76" s="82">
        <f t="shared" si="59"/>
        <v>139.786</v>
      </c>
      <c r="DG76" s="82">
        <f t="shared" si="60"/>
        <v>-55</v>
      </c>
      <c r="DH76" s="82">
        <f t="shared" si="61"/>
        <v>0</v>
      </c>
      <c r="DI76" s="82">
        <f t="shared" si="62"/>
        <v>0</v>
      </c>
      <c r="DJ76" s="82">
        <f t="shared" si="63"/>
        <v>-84.786000000000001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-55</v>
      </c>
      <c r="D77" s="83">
        <v>0</v>
      </c>
      <c r="E77" s="83">
        <v>0</v>
      </c>
      <c r="F77" s="83">
        <v>-100.336</v>
      </c>
      <c r="G77" s="83">
        <v>-155.33600000000001</v>
      </c>
      <c r="H77" s="77"/>
      <c r="I77" s="32">
        <v>75</v>
      </c>
      <c r="J77" s="83">
        <v>55</v>
      </c>
      <c r="K77" s="83">
        <v>0</v>
      </c>
      <c r="L77" s="83">
        <v>0</v>
      </c>
      <c r="M77" s="83">
        <v>0</v>
      </c>
      <c r="N77" s="83">
        <v>55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100.336</v>
      </c>
      <c r="AF77" s="83">
        <v>0</v>
      </c>
      <c r="AG77" s="83">
        <v>0</v>
      </c>
      <c r="AH77" s="83">
        <v>0</v>
      </c>
      <c r="AI77" s="83">
        <v>100.336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55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-55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100.336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-100.336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550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550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1003.36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1003.36</v>
      </c>
      <c r="DF77" s="82">
        <f t="shared" si="59"/>
        <v>155.33600000000001</v>
      </c>
      <c r="DG77" s="82">
        <f t="shared" si="60"/>
        <v>-55</v>
      </c>
      <c r="DH77" s="82">
        <f t="shared" si="61"/>
        <v>0</v>
      </c>
      <c r="DI77" s="82">
        <f t="shared" si="62"/>
        <v>0</v>
      </c>
      <c r="DJ77" s="82">
        <f t="shared" si="63"/>
        <v>-100.336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-48</v>
      </c>
      <c r="D78" s="83">
        <v>0</v>
      </c>
      <c r="E78" s="83">
        <v>0</v>
      </c>
      <c r="F78" s="83">
        <v>-68.346000000000004</v>
      </c>
      <c r="G78" s="83">
        <v>-116.346</v>
      </c>
      <c r="H78" s="77"/>
      <c r="I78" s="32">
        <v>76</v>
      </c>
      <c r="J78" s="83">
        <v>48</v>
      </c>
      <c r="K78" s="83">
        <v>0</v>
      </c>
      <c r="L78" s="83">
        <v>0</v>
      </c>
      <c r="M78" s="83">
        <v>0</v>
      </c>
      <c r="N78" s="83">
        <v>48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68.346000000000004</v>
      </c>
      <c r="AF78" s="83">
        <v>0</v>
      </c>
      <c r="AG78" s="83">
        <v>0</v>
      </c>
      <c r="AH78" s="83">
        <v>0</v>
      </c>
      <c r="AI78" s="83">
        <v>68.346000000000004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48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-48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68.346000000000004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-68.346000000000004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480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480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683.46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683.46</v>
      </c>
      <c r="DF78" s="82">
        <f t="shared" si="59"/>
        <v>116.346</v>
      </c>
      <c r="DG78" s="82">
        <f t="shared" si="60"/>
        <v>-48</v>
      </c>
      <c r="DH78" s="82">
        <f t="shared" si="61"/>
        <v>0</v>
      </c>
      <c r="DI78" s="82">
        <f t="shared" si="62"/>
        <v>0</v>
      </c>
      <c r="DJ78" s="82">
        <f t="shared" si="63"/>
        <v>-68.346000000000004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-55</v>
      </c>
      <c r="D79" s="83">
        <v>0</v>
      </c>
      <c r="E79" s="83">
        <v>0</v>
      </c>
      <c r="F79" s="83">
        <v>-77.617999999999995</v>
      </c>
      <c r="G79" s="83">
        <v>-132.61799999999999</v>
      </c>
      <c r="H79" s="77"/>
      <c r="I79" s="32">
        <v>77</v>
      </c>
      <c r="J79" s="83">
        <v>55</v>
      </c>
      <c r="K79" s="83">
        <v>0</v>
      </c>
      <c r="L79" s="83">
        <v>0</v>
      </c>
      <c r="M79" s="83">
        <v>0</v>
      </c>
      <c r="N79" s="83">
        <v>55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77.617999999999995</v>
      </c>
      <c r="AF79" s="83">
        <v>0</v>
      </c>
      <c r="AG79" s="83">
        <v>0</v>
      </c>
      <c r="AH79" s="83">
        <v>0</v>
      </c>
      <c r="AI79" s="83">
        <v>77.617999999999995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55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-55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77.617999999999995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-77.617999999999995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550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550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776.18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776.18</v>
      </c>
      <c r="DF79" s="82">
        <f t="shared" si="59"/>
        <v>132.61799999999999</v>
      </c>
      <c r="DG79" s="82">
        <f t="shared" si="60"/>
        <v>-55</v>
      </c>
      <c r="DH79" s="82">
        <f t="shared" si="61"/>
        <v>0</v>
      </c>
      <c r="DI79" s="82">
        <f t="shared" si="62"/>
        <v>0</v>
      </c>
      <c r="DJ79" s="82">
        <f t="shared" si="63"/>
        <v>-77.617999999999995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-50</v>
      </c>
      <c r="D80" s="83">
        <v>0</v>
      </c>
      <c r="E80" s="83">
        <v>0</v>
      </c>
      <c r="F80" s="83">
        <v>-89.774000000000001</v>
      </c>
      <c r="G80" s="83">
        <v>-139.774</v>
      </c>
      <c r="H80" s="77"/>
      <c r="I80" s="32">
        <v>78</v>
      </c>
      <c r="J80" s="83">
        <v>50</v>
      </c>
      <c r="K80" s="83">
        <v>0</v>
      </c>
      <c r="L80" s="83">
        <v>0</v>
      </c>
      <c r="M80" s="83">
        <v>0</v>
      </c>
      <c r="N80" s="83">
        <v>50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89.774000000000001</v>
      </c>
      <c r="AF80" s="83">
        <v>0</v>
      </c>
      <c r="AG80" s="83">
        <v>0</v>
      </c>
      <c r="AH80" s="83">
        <v>0</v>
      </c>
      <c r="AI80" s="83">
        <v>89.774000000000001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50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-50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89.774000000000001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-89.774000000000001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500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500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897.74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897.74</v>
      </c>
      <c r="DF80" s="82">
        <f t="shared" si="59"/>
        <v>139.774</v>
      </c>
      <c r="DG80" s="82">
        <f t="shared" si="60"/>
        <v>-50</v>
      </c>
      <c r="DH80" s="82">
        <f t="shared" si="61"/>
        <v>0</v>
      </c>
      <c r="DI80" s="82">
        <f t="shared" si="62"/>
        <v>0</v>
      </c>
      <c r="DJ80" s="82">
        <f t="shared" si="63"/>
        <v>-89.774000000000001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-39.984999999999999</v>
      </c>
      <c r="G81" s="83">
        <v>-39.984999999999999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39.984999999999999</v>
      </c>
      <c r="AF81" s="83">
        <v>0</v>
      </c>
      <c r="AG81" s="83">
        <v>0</v>
      </c>
      <c r="AH81" s="83">
        <v>0</v>
      </c>
      <c r="AI81" s="83">
        <v>39.984999999999999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39.984999999999999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-39.984999999999999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399.85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399.85</v>
      </c>
      <c r="DF81" s="82">
        <f t="shared" si="59"/>
        <v>39.984999999999999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-39.984999999999999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-25.391999999999999</v>
      </c>
      <c r="G82" s="83">
        <v>-25.391999999999999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25.391999999999999</v>
      </c>
      <c r="AF82" s="83">
        <v>0</v>
      </c>
      <c r="AG82" s="83">
        <v>0</v>
      </c>
      <c r="AH82" s="83">
        <v>0</v>
      </c>
      <c r="AI82" s="83">
        <v>25.391999999999999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25.391999999999999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-25.391999999999999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253.92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253.92</v>
      </c>
      <c r="DF82" s="82">
        <f t="shared" si="59"/>
        <v>25.391999999999999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-25.391999999999999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-17.024999999999999</v>
      </c>
      <c r="G83" s="83">
        <v>-17.024999999999999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17.024999999999999</v>
      </c>
      <c r="AF83" s="83">
        <v>0</v>
      </c>
      <c r="AG83" s="83">
        <v>0</v>
      </c>
      <c r="AH83" s="83">
        <v>0</v>
      </c>
      <c r="AI83" s="83">
        <v>17.024999999999999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17.024999999999999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-17.024999999999999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170.25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170.25</v>
      </c>
      <c r="DF83" s="82">
        <f t="shared" si="59"/>
        <v>17.024999999999999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-17.024999999999999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-11.03</v>
      </c>
      <c r="G84" s="83">
        <v>-11.03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11.03</v>
      </c>
      <c r="AF84" s="83">
        <v>0</v>
      </c>
      <c r="AG84" s="83">
        <v>0</v>
      </c>
      <c r="AH84" s="83">
        <v>0</v>
      </c>
      <c r="AI84" s="83">
        <v>11.03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11.03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-11.03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110.3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110.3</v>
      </c>
      <c r="DF84" s="82">
        <f t="shared" si="59"/>
        <v>11.03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-11.03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-13.12</v>
      </c>
      <c r="G85" s="83">
        <v>-13.12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13.12</v>
      </c>
      <c r="AF85" s="83">
        <v>0</v>
      </c>
      <c r="AG85" s="83">
        <v>0</v>
      </c>
      <c r="AH85" s="83">
        <v>0</v>
      </c>
      <c r="AI85" s="83">
        <v>13.12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13.12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-13.12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131.19999999999999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131.19999999999999</v>
      </c>
      <c r="DF85" s="82">
        <f t="shared" si="59"/>
        <v>13.12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-13.12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-4.9000000000000004</v>
      </c>
      <c r="G86" s="83">
        <v>-4.9000000000000004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4.9000000000000004</v>
      </c>
      <c r="AF86" s="83">
        <v>0</v>
      </c>
      <c r="AG86" s="83">
        <v>0</v>
      </c>
      <c r="AH86" s="83">
        <v>0</v>
      </c>
      <c r="AI86" s="83">
        <v>4.9000000000000004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4.9000000000000004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-4.9000000000000004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49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49</v>
      </c>
      <c r="DF86" s="82">
        <f t="shared" si="59"/>
        <v>4.9000000000000004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-4.9000000000000004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-17.808</v>
      </c>
      <c r="G87" s="83">
        <v>-17.808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17.808</v>
      </c>
      <c r="AF87" s="83">
        <v>0</v>
      </c>
      <c r="AG87" s="83">
        <v>0</v>
      </c>
      <c r="AH87" s="83">
        <v>0</v>
      </c>
      <c r="AI87" s="83">
        <v>17.808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17.808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-17.808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178.07999999999998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178.07999999999998</v>
      </c>
      <c r="DF87" s="82">
        <f t="shared" si="59"/>
        <v>17.808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-17.808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-17.689</v>
      </c>
      <c r="G88" s="83">
        <v>-17.689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17.689</v>
      </c>
      <c r="AF88" s="83">
        <v>0</v>
      </c>
      <c r="AG88" s="83">
        <v>0</v>
      </c>
      <c r="AH88" s="83">
        <v>0</v>
      </c>
      <c r="AI88" s="83">
        <v>17.689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17.689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-17.689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176.89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176.89</v>
      </c>
      <c r="DF88" s="82">
        <f t="shared" si="59"/>
        <v>17.689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-17.689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0.52791200000000005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3.0148250000000001E-2</v>
      </c>
      <c r="AY99" s="88">
        <f t="shared" si="65"/>
        <v>-0.55806025000000004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0.23080624999999999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-0.23080624999999999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0.52791199999999994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3.0148249999999991E-2</v>
      </c>
      <c r="CI99" s="90">
        <f t="shared" si="70"/>
        <v>0.55806025000000004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0.23080624999999999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0.23080624999999999</v>
      </c>
      <c r="DE99" s="87"/>
      <c r="DF99" s="82">
        <f t="shared" si="59"/>
        <v>0.75871825000000004</v>
      </c>
      <c r="DG99" s="82">
        <f t="shared" si="60"/>
        <v>-0.55806025000000004</v>
      </c>
      <c r="DH99" s="82">
        <f t="shared" si="61"/>
        <v>0</v>
      </c>
      <c r="DI99" s="82">
        <f t="shared" si="62"/>
        <v>0</v>
      </c>
      <c r="DJ99" s="82">
        <f t="shared" si="63"/>
        <v>-0.200658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237.1</v>
      </c>
      <c r="I3" s="175">
        <f ca="1">INDIRECT("BRPL_EOD!" &amp; $V$3 &amp; X3)</f>
        <v>193.1</v>
      </c>
      <c r="J3" s="173">
        <f ca="1">INDIRECT("BYPL_EOD!" &amp; $V$3 &amp; X3)</f>
        <v>41.52</v>
      </c>
      <c r="K3" s="173">
        <f ca="1">INDIRECT("TPDDL_EOD!" &amp; $V$3 &amp; X3)</f>
        <v>2.48</v>
      </c>
      <c r="L3" s="173">
        <f ca="1">INDIRECT("NDMC_EOD!" &amp; $V$3 &amp; X3)</f>
        <v>0</v>
      </c>
      <c r="M3" s="174">
        <f ca="1">SUM(I3:L3)</f>
        <v>237.1</v>
      </c>
      <c r="N3" s="172">
        <f ca="1">INDIRECT("BRPL_ISGS_exbus!" &amp; $V$3 &amp; X3)</f>
        <v>193.1</v>
      </c>
      <c r="O3" s="173">
        <f ca="1">INDIRECT("BYPL_ISGS_exbus!" &amp; $V$3 &amp; X3)</f>
        <v>41.52</v>
      </c>
      <c r="P3" s="173">
        <f ca="1">INDIRECT("TPDDL_ISGS_exbus!" &amp; $V$3 &amp; X3)</f>
        <v>2.48</v>
      </c>
      <c r="Q3" s="173">
        <f ca="1">INDIRECT("NDMC_ISGS_exbus!" &amp; $V$3 &amp; X3)</f>
        <v>0</v>
      </c>
      <c r="R3" s="174">
        <f ca="1">SUM(N3:Q3)</f>
        <v>237.1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266.06</v>
      </c>
      <c r="I4" s="180">
        <f t="shared" ref="I4:I67" ca="1" si="5">INDIRECT("BRPL_EOD!" &amp; $V$3 &amp; X4)</f>
        <v>222.06</v>
      </c>
      <c r="J4" s="177">
        <f t="shared" ref="J4:J67" ca="1" si="6">INDIRECT("BYPL_EOD!" &amp; $V$3 &amp; X4)</f>
        <v>41.52</v>
      </c>
      <c r="K4" s="177">
        <f t="shared" ref="K4:K67" ca="1" si="7">INDIRECT("TPDDL_EOD!" &amp; $V$3 &amp; X4)</f>
        <v>2.48</v>
      </c>
      <c r="L4" s="177">
        <f t="shared" ref="L4:L67" ca="1" si="8">INDIRECT("NDMC_EOD!" &amp; $V$3 &amp; X4)</f>
        <v>0</v>
      </c>
      <c r="M4" s="178">
        <f t="shared" ref="M4:M67" ca="1" si="9">SUM(I4:L4)</f>
        <v>266.06</v>
      </c>
      <c r="N4" s="176">
        <f t="shared" ref="N4:N67" ca="1" si="10">INDIRECT("BRPL_ISGS_exbus!" &amp; $V$3 &amp; X4)</f>
        <v>222.06</v>
      </c>
      <c r="O4" s="177">
        <f t="shared" ref="O4:O67" ca="1" si="11">INDIRECT("BYPL_ISGS_exbus!" &amp; $V$3 &amp; X4)</f>
        <v>41.52</v>
      </c>
      <c r="P4" s="177">
        <f t="shared" ref="P4:P67" ca="1" si="12">INDIRECT("TPDDL_ISGS_exbus!" &amp; $V$3 &amp; X4)</f>
        <v>2.48</v>
      </c>
      <c r="Q4" s="177">
        <f t="shared" ref="Q4:Q67" ca="1" si="13">INDIRECT("NDMC_ISGS_exbus!" &amp; $V$3 &amp; X4)</f>
        <v>0</v>
      </c>
      <c r="R4" s="178">
        <f t="shared" ref="R4:R67" ca="1" si="14">SUM(N4:Q4)</f>
        <v>266.06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290.02</v>
      </c>
      <c r="I5" s="180">
        <f t="shared" ca="1" si="5"/>
        <v>246.02</v>
      </c>
      <c r="J5" s="177">
        <f t="shared" ca="1" si="6"/>
        <v>41.52</v>
      </c>
      <c r="K5" s="177">
        <f t="shared" ca="1" si="7"/>
        <v>2.48</v>
      </c>
      <c r="L5" s="177">
        <f t="shared" ca="1" si="8"/>
        <v>0</v>
      </c>
      <c r="M5" s="178">
        <f t="shared" ca="1" si="9"/>
        <v>290.02000000000004</v>
      </c>
      <c r="N5" s="176">
        <f t="shared" ca="1" si="10"/>
        <v>246.01999999999995</v>
      </c>
      <c r="O5" s="177">
        <f t="shared" ca="1" si="11"/>
        <v>41.519999999999996</v>
      </c>
      <c r="P5" s="177">
        <f t="shared" ca="1" si="12"/>
        <v>2.4799999999999995</v>
      </c>
      <c r="Q5" s="177">
        <f t="shared" ca="1" si="13"/>
        <v>0</v>
      </c>
      <c r="R5" s="178">
        <f t="shared" ca="1" si="14"/>
        <v>290.02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290.02</v>
      </c>
      <c r="I6" s="180">
        <f t="shared" ca="1" si="5"/>
        <v>246.02</v>
      </c>
      <c r="J6" s="177">
        <f t="shared" ca="1" si="6"/>
        <v>41.52</v>
      </c>
      <c r="K6" s="177">
        <f t="shared" ca="1" si="7"/>
        <v>2.48</v>
      </c>
      <c r="L6" s="177">
        <f t="shared" ca="1" si="8"/>
        <v>0</v>
      </c>
      <c r="M6" s="178">
        <f t="shared" ca="1" si="9"/>
        <v>290.02000000000004</v>
      </c>
      <c r="N6" s="176">
        <f t="shared" ca="1" si="10"/>
        <v>246.01999999999995</v>
      </c>
      <c r="O6" s="177">
        <f t="shared" ca="1" si="11"/>
        <v>41.519999999999996</v>
      </c>
      <c r="P6" s="177">
        <f t="shared" ca="1" si="12"/>
        <v>2.4799999999999995</v>
      </c>
      <c r="Q6" s="177">
        <f t="shared" ca="1" si="13"/>
        <v>0</v>
      </c>
      <c r="R6" s="178">
        <f t="shared" ca="1" si="14"/>
        <v>290.02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290.02</v>
      </c>
      <c r="I7" s="180">
        <f t="shared" ca="1" si="5"/>
        <v>246.02</v>
      </c>
      <c r="J7" s="177">
        <f t="shared" ca="1" si="6"/>
        <v>41.52</v>
      </c>
      <c r="K7" s="177">
        <f t="shared" ca="1" si="7"/>
        <v>2.48</v>
      </c>
      <c r="L7" s="177">
        <f t="shared" ca="1" si="8"/>
        <v>0</v>
      </c>
      <c r="M7" s="178">
        <f t="shared" ca="1" si="9"/>
        <v>290.02000000000004</v>
      </c>
      <c r="N7" s="176">
        <f t="shared" ca="1" si="10"/>
        <v>246.01999999999995</v>
      </c>
      <c r="O7" s="177">
        <f t="shared" ca="1" si="11"/>
        <v>41.519999999999996</v>
      </c>
      <c r="P7" s="177">
        <f t="shared" ca="1" si="12"/>
        <v>2.4799999999999995</v>
      </c>
      <c r="Q7" s="177">
        <f t="shared" ca="1" si="13"/>
        <v>0</v>
      </c>
      <c r="R7" s="178">
        <f t="shared" ca="1" si="14"/>
        <v>290.02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290.02</v>
      </c>
      <c r="I8" s="180">
        <f t="shared" ca="1" si="5"/>
        <v>246.02</v>
      </c>
      <c r="J8" s="177">
        <f t="shared" ca="1" si="6"/>
        <v>41.52</v>
      </c>
      <c r="K8" s="177">
        <f t="shared" ca="1" si="7"/>
        <v>2.48</v>
      </c>
      <c r="L8" s="177">
        <f t="shared" ca="1" si="8"/>
        <v>0</v>
      </c>
      <c r="M8" s="178">
        <f t="shared" ca="1" si="9"/>
        <v>290.02000000000004</v>
      </c>
      <c r="N8" s="176">
        <f t="shared" ca="1" si="10"/>
        <v>246.01999999999995</v>
      </c>
      <c r="O8" s="177">
        <f t="shared" ca="1" si="11"/>
        <v>41.519999999999996</v>
      </c>
      <c r="P8" s="177">
        <f t="shared" ca="1" si="12"/>
        <v>2.4799999999999995</v>
      </c>
      <c r="Q8" s="177">
        <f t="shared" ca="1" si="13"/>
        <v>0</v>
      </c>
      <c r="R8" s="178">
        <f t="shared" ca="1" si="14"/>
        <v>290.02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266.06</v>
      </c>
      <c r="I9" s="180">
        <f t="shared" ca="1" si="5"/>
        <v>222.06</v>
      </c>
      <c r="J9" s="177">
        <f t="shared" ca="1" si="6"/>
        <v>41.52</v>
      </c>
      <c r="K9" s="177">
        <f t="shared" ca="1" si="7"/>
        <v>2.48</v>
      </c>
      <c r="L9" s="177">
        <f t="shared" ca="1" si="8"/>
        <v>0</v>
      </c>
      <c r="M9" s="178">
        <f t="shared" ca="1" si="9"/>
        <v>266.06</v>
      </c>
      <c r="N9" s="176">
        <f t="shared" ca="1" si="10"/>
        <v>222.06</v>
      </c>
      <c r="O9" s="177">
        <f t="shared" ca="1" si="11"/>
        <v>41.52</v>
      </c>
      <c r="P9" s="177">
        <f t="shared" ca="1" si="12"/>
        <v>2.48</v>
      </c>
      <c r="Q9" s="177">
        <f t="shared" ca="1" si="13"/>
        <v>0</v>
      </c>
      <c r="R9" s="178">
        <f t="shared" ca="1" si="14"/>
        <v>266.06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266.06</v>
      </c>
      <c r="I10" s="180">
        <f t="shared" ca="1" si="5"/>
        <v>210</v>
      </c>
      <c r="J10" s="177">
        <f t="shared" ca="1" si="6"/>
        <v>53.04</v>
      </c>
      <c r="K10" s="177">
        <f t="shared" ca="1" si="7"/>
        <v>3.02</v>
      </c>
      <c r="L10" s="177">
        <f t="shared" ca="1" si="8"/>
        <v>0</v>
      </c>
      <c r="M10" s="178">
        <f t="shared" ca="1" si="9"/>
        <v>266.06</v>
      </c>
      <c r="N10" s="176">
        <f t="shared" ca="1" si="10"/>
        <v>210</v>
      </c>
      <c r="O10" s="177">
        <f t="shared" ca="1" si="11"/>
        <v>53.04</v>
      </c>
      <c r="P10" s="177">
        <f t="shared" ca="1" si="12"/>
        <v>3.02</v>
      </c>
      <c r="Q10" s="177">
        <f t="shared" ca="1" si="13"/>
        <v>0</v>
      </c>
      <c r="R10" s="178">
        <f t="shared" ca="1" si="14"/>
        <v>266.06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230.82</v>
      </c>
      <c r="I11" s="180">
        <f t="shared" ca="1" si="5"/>
        <v>172.19</v>
      </c>
      <c r="J11" s="177">
        <f t="shared" ca="1" si="6"/>
        <v>55.47</v>
      </c>
      <c r="K11" s="177">
        <f t="shared" ca="1" si="7"/>
        <v>3.16</v>
      </c>
      <c r="L11" s="177">
        <f t="shared" ca="1" si="8"/>
        <v>0</v>
      </c>
      <c r="M11" s="178">
        <f t="shared" ca="1" si="9"/>
        <v>230.82</v>
      </c>
      <c r="N11" s="176">
        <f t="shared" ca="1" si="10"/>
        <v>172.19</v>
      </c>
      <c r="O11" s="177">
        <f t="shared" ca="1" si="11"/>
        <v>55.47</v>
      </c>
      <c r="P11" s="177">
        <f t="shared" ca="1" si="12"/>
        <v>3.16</v>
      </c>
      <c r="Q11" s="177">
        <f t="shared" ca="1" si="13"/>
        <v>0</v>
      </c>
      <c r="R11" s="178">
        <f t="shared" ca="1" si="14"/>
        <v>230.82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208.13</v>
      </c>
      <c r="I12" s="180">
        <f t="shared" ca="1" si="5"/>
        <v>164.13</v>
      </c>
      <c r="J12" s="177">
        <f t="shared" ca="1" si="6"/>
        <v>41.52</v>
      </c>
      <c r="K12" s="177">
        <f t="shared" ca="1" si="7"/>
        <v>2.48</v>
      </c>
      <c r="L12" s="177">
        <f t="shared" ca="1" si="8"/>
        <v>0</v>
      </c>
      <c r="M12" s="178">
        <f t="shared" ca="1" si="9"/>
        <v>208.13</v>
      </c>
      <c r="N12" s="176">
        <f t="shared" ca="1" si="10"/>
        <v>164.13</v>
      </c>
      <c r="O12" s="177">
        <f t="shared" ca="1" si="11"/>
        <v>41.52</v>
      </c>
      <c r="P12" s="177">
        <f t="shared" ca="1" si="12"/>
        <v>2.48</v>
      </c>
      <c r="Q12" s="177">
        <f t="shared" ca="1" si="13"/>
        <v>0</v>
      </c>
      <c r="R12" s="178">
        <f t="shared" ca="1" si="14"/>
        <v>208.13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208.13</v>
      </c>
      <c r="I13" s="180">
        <f t="shared" ca="1" si="5"/>
        <v>164.13</v>
      </c>
      <c r="J13" s="177">
        <f t="shared" ca="1" si="6"/>
        <v>41.52</v>
      </c>
      <c r="K13" s="177">
        <f t="shared" ca="1" si="7"/>
        <v>2.48</v>
      </c>
      <c r="L13" s="177">
        <f t="shared" ca="1" si="8"/>
        <v>0</v>
      </c>
      <c r="M13" s="178">
        <f t="shared" ca="1" si="9"/>
        <v>208.13</v>
      </c>
      <c r="N13" s="176">
        <f t="shared" ca="1" si="10"/>
        <v>164.13</v>
      </c>
      <c r="O13" s="177">
        <f t="shared" ca="1" si="11"/>
        <v>41.52</v>
      </c>
      <c r="P13" s="177">
        <f t="shared" ca="1" si="12"/>
        <v>2.48</v>
      </c>
      <c r="Q13" s="177">
        <f t="shared" ca="1" si="13"/>
        <v>0</v>
      </c>
      <c r="R13" s="178">
        <f t="shared" ca="1" si="14"/>
        <v>208.13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208.13</v>
      </c>
      <c r="I14" s="180">
        <f t="shared" ca="1" si="5"/>
        <v>164.13</v>
      </c>
      <c r="J14" s="177">
        <f t="shared" ca="1" si="6"/>
        <v>41.52</v>
      </c>
      <c r="K14" s="177">
        <f t="shared" ca="1" si="7"/>
        <v>2.48</v>
      </c>
      <c r="L14" s="177">
        <f t="shared" ca="1" si="8"/>
        <v>0</v>
      </c>
      <c r="M14" s="178">
        <f t="shared" ca="1" si="9"/>
        <v>208.13</v>
      </c>
      <c r="N14" s="176">
        <f t="shared" ca="1" si="10"/>
        <v>164.13</v>
      </c>
      <c r="O14" s="177">
        <f t="shared" ca="1" si="11"/>
        <v>41.52</v>
      </c>
      <c r="P14" s="177">
        <f t="shared" ca="1" si="12"/>
        <v>2.48</v>
      </c>
      <c r="Q14" s="177">
        <f t="shared" ca="1" si="13"/>
        <v>0</v>
      </c>
      <c r="R14" s="178">
        <f t="shared" ca="1" si="14"/>
        <v>208.13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208.13</v>
      </c>
      <c r="I15" s="180">
        <f t="shared" ca="1" si="5"/>
        <v>164.13</v>
      </c>
      <c r="J15" s="177">
        <f t="shared" ca="1" si="6"/>
        <v>41.52</v>
      </c>
      <c r="K15" s="177">
        <f t="shared" ca="1" si="7"/>
        <v>2.48</v>
      </c>
      <c r="L15" s="177">
        <f t="shared" ca="1" si="8"/>
        <v>0</v>
      </c>
      <c r="M15" s="178">
        <f t="shared" ca="1" si="9"/>
        <v>208.13</v>
      </c>
      <c r="N15" s="176">
        <f t="shared" ca="1" si="10"/>
        <v>164.13</v>
      </c>
      <c r="O15" s="177">
        <f t="shared" ca="1" si="11"/>
        <v>41.52</v>
      </c>
      <c r="P15" s="177">
        <f t="shared" ca="1" si="12"/>
        <v>2.48</v>
      </c>
      <c r="Q15" s="177">
        <f t="shared" ca="1" si="13"/>
        <v>0</v>
      </c>
      <c r="R15" s="178">
        <f t="shared" ca="1" si="14"/>
        <v>208.13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208.13</v>
      </c>
      <c r="I16" s="180">
        <f t="shared" ca="1" si="5"/>
        <v>164.13</v>
      </c>
      <c r="J16" s="177">
        <f t="shared" ca="1" si="6"/>
        <v>41.52</v>
      </c>
      <c r="K16" s="177">
        <f t="shared" ca="1" si="7"/>
        <v>2.48</v>
      </c>
      <c r="L16" s="177">
        <f t="shared" ca="1" si="8"/>
        <v>0</v>
      </c>
      <c r="M16" s="178">
        <f t="shared" ca="1" si="9"/>
        <v>208.13</v>
      </c>
      <c r="N16" s="176">
        <f t="shared" ca="1" si="10"/>
        <v>164.13</v>
      </c>
      <c r="O16" s="177">
        <f t="shared" ca="1" si="11"/>
        <v>41.52</v>
      </c>
      <c r="P16" s="177">
        <f t="shared" ca="1" si="12"/>
        <v>2.48</v>
      </c>
      <c r="Q16" s="177">
        <f t="shared" ca="1" si="13"/>
        <v>0</v>
      </c>
      <c r="R16" s="178">
        <f t="shared" ca="1" si="14"/>
        <v>208.13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208.13</v>
      </c>
      <c r="I17" s="180">
        <f t="shared" ca="1" si="5"/>
        <v>164.13</v>
      </c>
      <c r="J17" s="177">
        <f t="shared" ca="1" si="6"/>
        <v>41.52</v>
      </c>
      <c r="K17" s="177">
        <f t="shared" ca="1" si="7"/>
        <v>2.48</v>
      </c>
      <c r="L17" s="177">
        <f t="shared" ca="1" si="8"/>
        <v>0</v>
      </c>
      <c r="M17" s="178">
        <f t="shared" ca="1" si="9"/>
        <v>208.13</v>
      </c>
      <c r="N17" s="176">
        <f t="shared" ca="1" si="10"/>
        <v>164.13</v>
      </c>
      <c r="O17" s="177">
        <f t="shared" ca="1" si="11"/>
        <v>41.52</v>
      </c>
      <c r="P17" s="177">
        <f t="shared" ca="1" si="12"/>
        <v>2.48</v>
      </c>
      <c r="Q17" s="177">
        <f t="shared" ca="1" si="13"/>
        <v>0</v>
      </c>
      <c r="R17" s="178">
        <f t="shared" ca="1" si="14"/>
        <v>208.13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208.13</v>
      </c>
      <c r="I18" s="180">
        <f t="shared" ca="1" si="5"/>
        <v>164.13</v>
      </c>
      <c r="J18" s="177">
        <f t="shared" ca="1" si="6"/>
        <v>41.52</v>
      </c>
      <c r="K18" s="177">
        <f t="shared" ca="1" si="7"/>
        <v>2.48</v>
      </c>
      <c r="L18" s="177">
        <f t="shared" ca="1" si="8"/>
        <v>0</v>
      </c>
      <c r="M18" s="178">
        <f t="shared" ca="1" si="9"/>
        <v>208.13</v>
      </c>
      <c r="N18" s="176">
        <f t="shared" ca="1" si="10"/>
        <v>164.13</v>
      </c>
      <c r="O18" s="177">
        <f t="shared" ca="1" si="11"/>
        <v>41.52</v>
      </c>
      <c r="P18" s="177">
        <f t="shared" ca="1" si="12"/>
        <v>2.48</v>
      </c>
      <c r="Q18" s="177">
        <f t="shared" ca="1" si="13"/>
        <v>0</v>
      </c>
      <c r="R18" s="178">
        <f t="shared" ca="1" si="14"/>
        <v>208.13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208.13</v>
      </c>
      <c r="I19" s="180">
        <f t="shared" ca="1" si="5"/>
        <v>164.13</v>
      </c>
      <c r="J19" s="177">
        <f t="shared" ca="1" si="6"/>
        <v>41.52</v>
      </c>
      <c r="K19" s="177">
        <f t="shared" ca="1" si="7"/>
        <v>2.48</v>
      </c>
      <c r="L19" s="177">
        <f t="shared" ca="1" si="8"/>
        <v>0</v>
      </c>
      <c r="M19" s="178">
        <f t="shared" ca="1" si="9"/>
        <v>208.13</v>
      </c>
      <c r="N19" s="176">
        <f t="shared" ca="1" si="10"/>
        <v>164.13</v>
      </c>
      <c r="O19" s="177">
        <f t="shared" ca="1" si="11"/>
        <v>41.52</v>
      </c>
      <c r="P19" s="177">
        <f t="shared" ca="1" si="12"/>
        <v>2.48</v>
      </c>
      <c r="Q19" s="177">
        <f t="shared" ca="1" si="13"/>
        <v>0</v>
      </c>
      <c r="R19" s="178">
        <f t="shared" ca="1" si="14"/>
        <v>208.13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208.13</v>
      </c>
      <c r="I20" s="180">
        <f t="shared" ca="1" si="5"/>
        <v>164.13</v>
      </c>
      <c r="J20" s="177">
        <f t="shared" ca="1" si="6"/>
        <v>41.52</v>
      </c>
      <c r="K20" s="177">
        <f t="shared" ca="1" si="7"/>
        <v>2.48</v>
      </c>
      <c r="L20" s="177">
        <f t="shared" ca="1" si="8"/>
        <v>0</v>
      </c>
      <c r="M20" s="178">
        <f t="shared" ca="1" si="9"/>
        <v>208.13</v>
      </c>
      <c r="N20" s="176">
        <f t="shared" ca="1" si="10"/>
        <v>164.13</v>
      </c>
      <c r="O20" s="177">
        <f t="shared" ca="1" si="11"/>
        <v>41.52</v>
      </c>
      <c r="P20" s="177">
        <f t="shared" ca="1" si="12"/>
        <v>2.48</v>
      </c>
      <c r="Q20" s="177">
        <f t="shared" ca="1" si="13"/>
        <v>0</v>
      </c>
      <c r="R20" s="178">
        <f t="shared" ca="1" si="14"/>
        <v>208.13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208.13</v>
      </c>
      <c r="I21" s="180">
        <f t="shared" ca="1" si="5"/>
        <v>164.13</v>
      </c>
      <c r="J21" s="177">
        <f t="shared" ca="1" si="6"/>
        <v>41.52</v>
      </c>
      <c r="K21" s="177">
        <f t="shared" ca="1" si="7"/>
        <v>2.48</v>
      </c>
      <c r="L21" s="177">
        <f t="shared" ca="1" si="8"/>
        <v>0</v>
      </c>
      <c r="M21" s="178">
        <f t="shared" ca="1" si="9"/>
        <v>208.13</v>
      </c>
      <c r="N21" s="176">
        <f t="shared" ca="1" si="10"/>
        <v>164.13</v>
      </c>
      <c r="O21" s="177">
        <f t="shared" ca="1" si="11"/>
        <v>41.52</v>
      </c>
      <c r="P21" s="177">
        <f t="shared" ca="1" si="12"/>
        <v>2.48</v>
      </c>
      <c r="Q21" s="177">
        <f t="shared" ca="1" si="13"/>
        <v>0</v>
      </c>
      <c r="R21" s="178">
        <f t="shared" ca="1" si="14"/>
        <v>208.13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208.13</v>
      </c>
      <c r="I22" s="180">
        <f t="shared" ca="1" si="5"/>
        <v>164.13</v>
      </c>
      <c r="J22" s="177">
        <f t="shared" ca="1" si="6"/>
        <v>41.52</v>
      </c>
      <c r="K22" s="177">
        <f t="shared" ca="1" si="7"/>
        <v>2.48</v>
      </c>
      <c r="L22" s="177">
        <f t="shared" ca="1" si="8"/>
        <v>0</v>
      </c>
      <c r="M22" s="178">
        <f t="shared" ca="1" si="9"/>
        <v>208.13</v>
      </c>
      <c r="N22" s="176">
        <f t="shared" ca="1" si="10"/>
        <v>164.13</v>
      </c>
      <c r="O22" s="177">
        <f t="shared" ca="1" si="11"/>
        <v>41.52</v>
      </c>
      <c r="P22" s="177">
        <f t="shared" ca="1" si="12"/>
        <v>2.48</v>
      </c>
      <c r="Q22" s="177">
        <f t="shared" ca="1" si="13"/>
        <v>0</v>
      </c>
      <c r="R22" s="178">
        <f t="shared" ca="1" si="14"/>
        <v>208.13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208.13</v>
      </c>
      <c r="I23" s="180">
        <f t="shared" ca="1" si="5"/>
        <v>164.13</v>
      </c>
      <c r="J23" s="177">
        <f t="shared" ca="1" si="6"/>
        <v>41.52</v>
      </c>
      <c r="K23" s="177">
        <f t="shared" ca="1" si="7"/>
        <v>2.48</v>
      </c>
      <c r="L23" s="177">
        <f t="shared" ca="1" si="8"/>
        <v>0</v>
      </c>
      <c r="M23" s="178">
        <f t="shared" ca="1" si="9"/>
        <v>208.13</v>
      </c>
      <c r="N23" s="176">
        <f t="shared" ca="1" si="10"/>
        <v>164.13</v>
      </c>
      <c r="O23" s="177">
        <f t="shared" ca="1" si="11"/>
        <v>41.52</v>
      </c>
      <c r="P23" s="177">
        <f t="shared" ca="1" si="12"/>
        <v>2.48</v>
      </c>
      <c r="Q23" s="177">
        <f t="shared" ca="1" si="13"/>
        <v>0</v>
      </c>
      <c r="R23" s="178">
        <f t="shared" ca="1" si="14"/>
        <v>208.13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208.13</v>
      </c>
      <c r="I24" s="180">
        <f t="shared" ca="1" si="5"/>
        <v>164.13</v>
      </c>
      <c r="J24" s="177">
        <f t="shared" ca="1" si="6"/>
        <v>41.52</v>
      </c>
      <c r="K24" s="177">
        <f t="shared" ca="1" si="7"/>
        <v>2.48</v>
      </c>
      <c r="L24" s="177">
        <f t="shared" ca="1" si="8"/>
        <v>0</v>
      </c>
      <c r="M24" s="178">
        <f t="shared" ca="1" si="9"/>
        <v>208.13</v>
      </c>
      <c r="N24" s="176">
        <f t="shared" ca="1" si="10"/>
        <v>164.13</v>
      </c>
      <c r="O24" s="177">
        <f t="shared" ca="1" si="11"/>
        <v>41.52</v>
      </c>
      <c r="P24" s="177">
        <f t="shared" ca="1" si="12"/>
        <v>2.48</v>
      </c>
      <c r="Q24" s="177">
        <f t="shared" ca="1" si="13"/>
        <v>0</v>
      </c>
      <c r="R24" s="178">
        <f t="shared" ca="1" si="14"/>
        <v>208.13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208.13</v>
      </c>
      <c r="I25" s="180">
        <f t="shared" ca="1" si="5"/>
        <v>164.13</v>
      </c>
      <c r="J25" s="177">
        <f t="shared" ca="1" si="6"/>
        <v>41.52</v>
      </c>
      <c r="K25" s="177">
        <f t="shared" ca="1" si="7"/>
        <v>2.48</v>
      </c>
      <c r="L25" s="177">
        <f t="shared" ca="1" si="8"/>
        <v>0</v>
      </c>
      <c r="M25" s="178">
        <f t="shared" ca="1" si="9"/>
        <v>208.13</v>
      </c>
      <c r="N25" s="176">
        <f t="shared" ca="1" si="10"/>
        <v>164.13</v>
      </c>
      <c r="O25" s="177">
        <f t="shared" ca="1" si="11"/>
        <v>41.52</v>
      </c>
      <c r="P25" s="177">
        <f t="shared" ca="1" si="12"/>
        <v>2.48</v>
      </c>
      <c r="Q25" s="177">
        <f t="shared" ca="1" si="13"/>
        <v>0</v>
      </c>
      <c r="R25" s="178">
        <f t="shared" ca="1" si="14"/>
        <v>208.13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208.13</v>
      </c>
      <c r="I26" s="180">
        <f t="shared" ca="1" si="5"/>
        <v>164.13</v>
      </c>
      <c r="J26" s="177">
        <f t="shared" ca="1" si="6"/>
        <v>41.52</v>
      </c>
      <c r="K26" s="177">
        <f t="shared" ca="1" si="7"/>
        <v>2.48</v>
      </c>
      <c r="L26" s="177">
        <f t="shared" ca="1" si="8"/>
        <v>0</v>
      </c>
      <c r="M26" s="178">
        <f t="shared" ca="1" si="9"/>
        <v>208.13</v>
      </c>
      <c r="N26" s="176">
        <f t="shared" ca="1" si="10"/>
        <v>164.13</v>
      </c>
      <c r="O26" s="177">
        <f t="shared" ca="1" si="11"/>
        <v>41.52</v>
      </c>
      <c r="P26" s="177">
        <f t="shared" ca="1" si="12"/>
        <v>2.48</v>
      </c>
      <c r="Q26" s="177">
        <f t="shared" ca="1" si="13"/>
        <v>0</v>
      </c>
      <c r="R26" s="178">
        <f t="shared" ca="1" si="14"/>
        <v>208.13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181.38</v>
      </c>
      <c r="I27" s="180">
        <f t="shared" ca="1" si="5"/>
        <v>136.84</v>
      </c>
      <c r="J27" s="177">
        <f t="shared" ca="1" si="6"/>
        <v>42.03</v>
      </c>
      <c r="K27" s="177">
        <f t="shared" ca="1" si="7"/>
        <v>2.5099999999999998</v>
      </c>
      <c r="L27" s="177">
        <f t="shared" ca="1" si="8"/>
        <v>0</v>
      </c>
      <c r="M27" s="178">
        <f t="shared" ca="1" si="9"/>
        <v>181.38</v>
      </c>
      <c r="N27" s="176">
        <f t="shared" ca="1" si="10"/>
        <v>136.84</v>
      </c>
      <c r="O27" s="177">
        <f t="shared" ca="1" si="11"/>
        <v>42.03</v>
      </c>
      <c r="P27" s="177">
        <f t="shared" ca="1" si="12"/>
        <v>2.5099999999999998</v>
      </c>
      <c r="Q27" s="177">
        <f t="shared" ca="1" si="13"/>
        <v>0</v>
      </c>
      <c r="R27" s="178">
        <f t="shared" ca="1" si="14"/>
        <v>181.38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181.38</v>
      </c>
      <c r="I28" s="180">
        <f t="shared" ca="1" si="5"/>
        <v>136.84</v>
      </c>
      <c r="J28" s="177">
        <f t="shared" ca="1" si="6"/>
        <v>42.03</v>
      </c>
      <c r="K28" s="177">
        <f t="shared" ca="1" si="7"/>
        <v>2.5099999999999998</v>
      </c>
      <c r="L28" s="177">
        <f t="shared" ca="1" si="8"/>
        <v>0</v>
      </c>
      <c r="M28" s="178">
        <f t="shared" ca="1" si="9"/>
        <v>181.38</v>
      </c>
      <c r="N28" s="176">
        <f t="shared" ca="1" si="10"/>
        <v>136.84</v>
      </c>
      <c r="O28" s="177">
        <f t="shared" ca="1" si="11"/>
        <v>42.03</v>
      </c>
      <c r="P28" s="177">
        <f t="shared" ca="1" si="12"/>
        <v>2.5099999999999998</v>
      </c>
      <c r="Q28" s="177">
        <f t="shared" ca="1" si="13"/>
        <v>0</v>
      </c>
      <c r="R28" s="178">
        <f t="shared" ca="1" si="14"/>
        <v>181.38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181.38</v>
      </c>
      <c r="I29" s="180">
        <f t="shared" ca="1" si="5"/>
        <v>136.84</v>
      </c>
      <c r="J29" s="177">
        <f t="shared" ca="1" si="6"/>
        <v>42.03</v>
      </c>
      <c r="K29" s="177">
        <f t="shared" ca="1" si="7"/>
        <v>2.5099999999999998</v>
      </c>
      <c r="L29" s="177">
        <f t="shared" ca="1" si="8"/>
        <v>0</v>
      </c>
      <c r="M29" s="178">
        <f t="shared" ca="1" si="9"/>
        <v>181.38</v>
      </c>
      <c r="N29" s="176">
        <f t="shared" ca="1" si="10"/>
        <v>136.84</v>
      </c>
      <c r="O29" s="177">
        <f t="shared" ca="1" si="11"/>
        <v>42.03</v>
      </c>
      <c r="P29" s="177">
        <f t="shared" ca="1" si="12"/>
        <v>2.5099999999999998</v>
      </c>
      <c r="Q29" s="177">
        <f t="shared" ca="1" si="13"/>
        <v>0</v>
      </c>
      <c r="R29" s="178">
        <f t="shared" ca="1" si="14"/>
        <v>181.38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181.38</v>
      </c>
      <c r="I30" s="180">
        <f t="shared" ca="1" si="5"/>
        <v>136.84</v>
      </c>
      <c r="J30" s="177">
        <f t="shared" ca="1" si="6"/>
        <v>42.03</v>
      </c>
      <c r="K30" s="177">
        <f t="shared" ca="1" si="7"/>
        <v>2.5099999999999998</v>
      </c>
      <c r="L30" s="177">
        <f t="shared" ca="1" si="8"/>
        <v>0</v>
      </c>
      <c r="M30" s="178">
        <f t="shared" ca="1" si="9"/>
        <v>181.38</v>
      </c>
      <c r="N30" s="176">
        <f t="shared" ca="1" si="10"/>
        <v>136.84</v>
      </c>
      <c r="O30" s="177">
        <f t="shared" ca="1" si="11"/>
        <v>42.03</v>
      </c>
      <c r="P30" s="177">
        <f t="shared" ca="1" si="12"/>
        <v>2.5099999999999998</v>
      </c>
      <c r="Q30" s="177">
        <f t="shared" ca="1" si="13"/>
        <v>0</v>
      </c>
      <c r="R30" s="178">
        <f t="shared" ca="1" si="14"/>
        <v>181.38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181.38</v>
      </c>
      <c r="I31" s="180">
        <f t="shared" ca="1" si="5"/>
        <v>136.84</v>
      </c>
      <c r="J31" s="177">
        <f t="shared" ca="1" si="6"/>
        <v>42.03</v>
      </c>
      <c r="K31" s="177">
        <f t="shared" ca="1" si="7"/>
        <v>2.5099999999999998</v>
      </c>
      <c r="L31" s="177">
        <f t="shared" ca="1" si="8"/>
        <v>0</v>
      </c>
      <c r="M31" s="178">
        <f t="shared" ca="1" si="9"/>
        <v>181.38</v>
      </c>
      <c r="N31" s="176">
        <f t="shared" ca="1" si="10"/>
        <v>136.84</v>
      </c>
      <c r="O31" s="177">
        <f t="shared" ca="1" si="11"/>
        <v>42.03</v>
      </c>
      <c r="P31" s="177">
        <f t="shared" ca="1" si="12"/>
        <v>2.5099999999999998</v>
      </c>
      <c r="Q31" s="177">
        <f t="shared" ca="1" si="13"/>
        <v>0</v>
      </c>
      <c r="R31" s="178">
        <f t="shared" ca="1" si="14"/>
        <v>181.38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181.38</v>
      </c>
      <c r="I32" s="180">
        <f t="shared" ca="1" si="5"/>
        <v>136.84</v>
      </c>
      <c r="J32" s="177">
        <f t="shared" ca="1" si="6"/>
        <v>42.03</v>
      </c>
      <c r="K32" s="177">
        <f t="shared" ca="1" si="7"/>
        <v>2.5099999999999998</v>
      </c>
      <c r="L32" s="177">
        <f t="shared" ca="1" si="8"/>
        <v>0</v>
      </c>
      <c r="M32" s="178">
        <f t="shared" ca="1" si="9"/>
        <v>181.38</v>
      </c>
      <c r="N32" s="176">
        <f t="shared" ca="1" si="10"/>
        <v>136.84</v>
      </c>
      <c r="O32" s="177">
        <f t="shared" ca="1" si="11"/>
        <v>42.03</v>
      </c>
      <c r="P32" s="177">
        <f t="shared" ca="1" si="12"/>
        <v>2.5099999999999998</v>
      </c>
      <c r="Q32" s="177">
        <f t="shared" ca="1" si="13"/>
        <v>0</v>
      </c>
      <c r="R32" s="178">
        <f t="shared" ca="1" si="14"/>
        <v>181.38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181.38</v>
      </c>
      <c r="I33" s="180">
        <f t="shared" ca="1" si="5"/>
        <v>136.84</v>
      </c>
      <c r="J33" s="177">
        <f t="shared" ca="1" si="6"/>
        <v>42.03</v>
      </c>
      <c r="K33" s="177">
        <f t="shared" ca="1" si="7"/>
        <v>2.5099999999999998</v>
      </c>
      <c r="L33" s="177">
        <f t="shared" ca="1" si="8"/>
        <v>0</v>
      </c>
      <c r="M33" s="178">
        <f t="shared" ca="1" si="9"/>
        <v>181.38</v>
      </c>
      <c r="N33" s="176">
        <f t="shared" ca="1" si="10"/>
        <v>136.84</v>
      </c>
      <c r="O33" s="177">
        <f t="shared" ca="1" si="11"/>
        <v>42.03</v>
      </c>
      <c r="P33" s="177">
        <f t="shared" ca="1" si="12"/>
        <v>2.5099999999999998</v>
      </c>
      <c r="Q33" s="177">
        <f t="shared" ca="1" si="13"/>
        <v>0</v>
      </c>
      <c r="R33" s="178">
        <f t="shared" ca="1" si="14"/>
        <v>181.38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181.38</v>
      </c>
      <c r="I34" s="180">
        <f t="shared" ca="1" si="5"/>
        <v>136.84</v>
      </c>
      <c r="J34" s="177">
        <f t="shared" ca="1" si="6"/>
        <v>42.03</v>
      </c>
      <c r="K34" s="177">
        <f t="shared" ca="1" si="7"/>
        <v>2.5099999999999998</v>
      </c>
      <c r="L34" s="177">
        <f t="shared" ca="1" si="8"/>
        <v>0</v>
      </c>
      <c r="M34" s="178">
        <f t="shared" ca="1" si="9"/>
        <v>181.38</v>
      </c>
      <c r="N34" s="176">
        <f t="shared" ca="1" si="10"/>
        <v>136.84</v>
      </c>
      <c r="O34" s="177">
        <f t="shared" ca="1" si="11"/>
        <v>42.03</v>
      </c>
      <c r="P34" s="177">
        <f t="shared" ca="1" si="12"/>
        <v>2.5099999999999998</v>
      </c>
      <c r="Q34" s="177">
        <f t="shared" ca="1" si="13"/>
        <v>0</v>
      </c>
      <c r="R34" s="178">
        <f t="shared" ca="1" si="14"/>
        <v>181.38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181.38</v>
      </c>
      <c r="I35" s="180">
        <f t="shared" ca="1" si="5"/>
        <v>136.84</v>
      </c>
      <c r="J35" s="177">
        <f t="shared" ca="1" si="6"/>
        <v>42.03</v>
      </c>
      <c r="K35" s="177">
        <f t="shared" ca="1" si="7"/>
        <v>2.5099999999999998</v>
      </c>
      <c r="L35" s="177">
        <f t="shared" ca="1" si="8"/>
        <v>0</v>
      </c>
      <c r="M35" s="178">
        <f t="shared" ca="1" si="9"/>
        <v>181.38</v>
      </c>
      <c r="N35" s="176">
        <f t="shared" ca="1" si="10"/>
        <v>136.84</v>
      </c>
      <c r="O35" s="177">
        <f t="shared" ca="1" si="11"/>
        <v>42.03</v>
      </c>
      <c r="P35" s="177">
        <f t="shared" ca="1" si="12"/>
        <v>2.5099999999999998</v>
      </c>
      <c r="Q35" s="177">
        <f t="shared" ca="1" si="13"/>
        <v>0</v>
      </c>
      <c r="R35" s="178">
        <f t="shared" ca="1" si="14"/>
        <v>181.38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181.38</v>
      </c>
      <c r="I36" s="180">
        <f t="shared" ca="1" si="5"/>
        <v>136.84</v>
      </c>
      <c r="J36" s="177">
        <f t="shared" ca="1" si="6"/>
        <v>42.03</v>
      </c>
      <c r="K36" s="177">
        <f t="shared" ca="1" si="7"/>
        <v>2.5099999999999998</v>
      </c>
      <c r="L36" s="177">
        <f t="shared" ca="1" si="8"/>
        <v>0</v>
      </c>
      <c r="M36" s="178">
        <f t="shared" ca="1" si="9"/>
        <v>181.38</v>
      </c>
      <c r="N36" s="176">
        <f t="shared" ca="1" si="10"/>
        <v>136.84</v>
      </c>
      <c r="O36" s="177">
        <f t="shared" ca="1" si="11"/>
        <v>42.03</v>
      </c>
      <c r="P36" s="177">
        <f t="shared" ca="1" si="12"/>
        <v>2.5099999999999998</v>
      </c>
      <c r="Q36" s="177">
        <f t="shared" ca="1" si="13"/>
        <v>0</v>
      </c>
      <c r="R36" s="178">
        <f t="shared" ca="1" si="14"/>
        <v>181.38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181.38</v>
      </c>
      <c r="I37" s="180">
        <f t="shared" ca="1" si="5"/>
        <v>136.84</v>
      </c>
      <c r="J37" s="177">
        <f t="shared" ca="1" si="6"/>
        <v>42.03</v>
      </c>
      <c r="K37" s="177">
        <f t="shared" ca="1" si="7"/>
        <v>2.5099999999999998</v>
      </c>
      <c r="L37" s="177">
        <f t="shared" ca="1" si="8"/>
        <v>0</v>
      </c>
      <c r="M37" s="178">
        <f t="shared" ca="1" si="9"/>
        <v>181.38</v>
      </c>
      <c r="N37" s="176">
        <f t="shared" ca="1" si="10"/>
        <v>136.84</v>
      </c>
      <c r="O37" s="177">
        <f t="shared" ca="1" si="11"/>
        <v>42.03</v>
      </c>
      <c r="P37" s="177">
        <f t="shared" ca="1" si="12"/>
        <v>2.5099999999999998</v>
      </c>
      <c r="Q37" s="177">
        <f t="shared" ca="1" si="13"/>
        <v>0</v>
      </c>
      <c r="R37" s="178">
        <f t="shared" ca="1" si="14"/>
        <v>181.38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181.38</v>
      </c>
      <c r="I38" s="180">
        <f t="shared" ca="1" si="5"/>
        <v>136.84</v>
      </c>
      <c r="J38" s="177">
        <f t="shared" ca="1" si="6"/>
        <v>42.03</v>
      </c>
      <c r="K38" s="177">
        <f t="shared" ca="1" si="7"/>
        <v>2.5099999999999998</v>
      </c>
      <c r="L38" s="177">
        <f t="shared" ca="1" si="8"/>
        <v>0</v>
      </c>
      <c r="M38" s="178">
        <f t="shared" ca="1" si="9"/>
        <v>181.38</v>
      </c>
      <c r="N38" s="176">
        <f t="shared" ca="1" si="10"/>
        <v>136.84</v>
      </c>
      <c r="O38" s="177">
        <f t="shared" ca="1" si="11"/>
        <v>42.03</v>
      </c>
      <c r="P38" s="177">
        <f t="shared" ca="1" si="12"/>
        <v>2.5099999999999998</v>
      </c>
      <c r="Q38" s="177">
        <f t="shared" ca="1" si="13"/>
        <v>0</v>
      </c>
      <c r="R38" s="178">
        <f t="shared" ca="1" si="14"/>
        <v>181.38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181.38</v>
      </c>
      <c r="I39" s="180">
        <f t="shared" ca="1" si="5"/>
        <v>136.84</v>
      </c>
      <c r="J39" s="177">
        <f t="shared" ca="1" si="6"/>
        <v>42.03</v>
      </c>
      <c r="K39" s="177">
        <f t="shared" ca="1" si="7"/>
        <v>2.5099999999999998</v>
      </c>
      <c r="L39" s="177">
        <f t="shared" ca="1" si="8"/>
        <v>0</v>
      </c>
      <c r="M39" s="178">
        <f t="shared" ca="1" si="9"/>
        <v>181.38</v>
      </c>
      <c r="N39" s="176">
        <f t="shared" ca="1" si="10"/>
        <v>136.84</v>
      </c>
      <c r="O39" s="177">
        <f t="shared" ca="1" si="11"/>
        <v>42.03</v>
      </c>
      <c r="P39" s="177">
        <f t="shared" ca="1" si="12"/>
        <v>2.5099999999999998</v>
      </c>
      <c r="Q39" s="177">
        <f t="shared" ca="1" si="13"/>
        <v>0</v>
      </c>
      <c r="R39" s="178">
        <f t="shared" ca="1" si="14"/>
        <v>181.38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181.38</v>
      </c>
      <c r="I40" s="180">
        <f t="shared" ca="1" si="5"/>
        <v>136.84</v>
      </c>
      <c r="J40" s="177">
        <f t="shared" ca="1" si="6"/>
        <v>42.03</v>
      </c>
      <c r="K40" s="177">
        <f t="shared" ca="1" si="7"/>
        <v>2.5099999999999998</v>
      </c>
      <c r="L40" s="177">
        <f t="shared" ca="1" si="8"/>
        <v>0</v>
      </c>
      <c r="M40" s="178">
        <f t="shared" ca="1" si="9"/>
        <v>181.38</v>
      </c>
      <c r="N40" s="176">
        <f t="shared" ca="1" si="10"/>
        <v>136.84</v>
      </c>
      <c r="O40" s="177">
        <f t="shared" ca="1" si="11"/>
        <v>42.03</v>
      </c>
      <c r="P40" s="177">
        <f t="shared" ca="1" si="12"/>
        <v>2.5099999999999998</v>
      </c>
      <c r="Q40" s="177">
        <f t="shared" ca="1" si="13"/>
        <v>0</v>
      </c>
      <c r="R40" s="178">
        <f t="shared" ca="1" si="14"/>
        <v>181.38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181.38</v>
      </c>
      <c r="I41" s="180">
        <f t="shared" ca="1" si="5"/>
        <v>136.84</v>
      </c>
      <c r="J41" s="177">
        <f t="shared" ca="1" si="6"/>
        <v>42.03</v>
      </c>
      <c r="K41" s="177">
        <f t="shared" ca="1" si="7"/>
        <v>2.5099999999999998</v>
      </c>
      <c r="L41" s="177">
        <f t="shared" ca="1" si="8"/>
        <v>0</v>
      </c>
      <c r="M41" s="178">
        <f t="shared" ca="1" si="9"/>
        <v>181.38</v>
      </c>
      <c r="N41" s="176">
        <f t="shared" ca="1" si="10"/>
        <v>136.84</v>
      </c>
      <c r="O41" s="177">
        <f t="shared" ca="1" si="11"/>
        <v>42.03</v>
      </c>
      <c r="P41" s="177">
        <f t="shared" ca="1" si="12"/>
        <v>2.5099999999999998</v>
      </c>
      <c r="Q41" s="177">
        <f t="shared" ca="1" si="13"/>
        <v>0</v>
      </c>
      <c r="R41" s="178">
        <f t="shared" ca="1" si="14"/>
        <v>181.38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181.38</v>
      </c>
      <c r="I42" s="180">
        <f t="shared" ca="1" si="5"/>
        <v>136.84</v>
      </c>
      <c r="J42" s="177">
        <f t="shared" ca="1" si="6"/>
        <v>42.03</v>
      </c>
      <c r="K42" s="177">
        <f t="shared" ca="1" si="7"/>
        <v>2.5099999999999998</v>
      </c>
      <c r="L42" s="177">
        <f t="shared" ca="1" si="8"/>
        <v>0</v>
      </c>
      <c r="M42" s="178">
        <f t="shared" ca="1" si="9"/>
        <v>181.38</v>
      </c>
      <c r="N42" s="176">
        <f t="shared" ca="1" si="10"/>
        <v>136.84</v>
      </c>
      <c r="O42" s="177">
        <f t="shared" ca="1" si="11"/>
        <v>42.03</v>
      </c>
      <c r="P42" s="177">
        <f t="shared" ca="1" si="12"/>
        <v>2.5099999999999998</v>
      </c>
      <c r="Q42" s="177">
        <f t="shared" ca="1" si="13"/>
        <v>0</v>
      </c>
      <c r="R42" s="178">
        <f t="shared" ca="1" si="14"/>
        <v>181.38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181.38</v>
      </c>
      <c r="I43" s="180">
        <f t="shared" ca="1" si="5"/>
        <v>136.84</v>
      </c>
      <c r="J43" s="177">
        <f t="shared" ca="1" si="6"/>
        <v>42.03</v>
      </c>
      <c r="K43" s="177">
        <f t="shared" ca="1" si="7"/>
        <v>2.5099999999999998</v>
      </c>
      <c r="L43" s="177">
        <f t="shared" ca="1" si="8"/>
        <v>0</v>
      </c>
      <c r="M43" s="178">
        <f t="shared" ca="1" si="9"/>
        <v>181.38</v>
      </c>
      <c r="N43" s="176">
        <f t="shared" ca="1" si="10"/>
        <v>136.84</v>
      </c>
      <c r="O43" s="177">
        <f t="shared" ca="1" si="11"/>
        <v>42.03</v>
      </c>
      <c r="P43" s="177">
        <f t="shared" ca="1" si="12"/>
        <v>2.5099999999999998</v>
      </c>
      <c r="Q43" s="177">
        <f t="shared" ca="1" si="13"/>
        <v>0</v>
      </c>
      <c r="R43" s="178">
        <f t="shared" ca="1" si="14"/>
        <v>181.38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181.38</v>
      </c>
      <c r="I44" s="180">
        <f t="shared" ca="1" si="5"/>
        <v>136.84</v>
      </c>
      <c r="J44" s="177">
        <f t="shared" ca="1" si="6"/>
        <v>42.03</v>
      </c>
      <c r="K44" s="177">
        <f t="shared" ca="1" si="7"/>
        <v>2.5099999999999998</v>
      </c>
      <c r="L44" s="177">
        <f t="shared" ca="1" si="8"/>
        <v>0</v>
      </c>
      <c r="M44" s="178">
        <f t="shared" ca="1" si="9"/>
        <v>181.38</v>
      </c>
      <c r="N44" s="176">
        <f t="shared" ca="1" si="10"/>
        <v>136.84</v>
      </c>
      <c r="O44" s="177">
        <f t="shared" ca="1" si="11"/>
        <v>42.03</v>
      </c>
      <c r="P44" s="177">
        <f t="shared" ca="1" si="12"/>
        <v>2.5099999999999998</v>
      </c>
      <c r="Q44" s="177">
        <f t="shared" ca="1" si="13"/>
        <v>0</v>
      </c>
      <c r="R44" s="178">
        <f t="shared" ca="1" si="14"/>
        <v>181.38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181.38</v>
      </c>
      <c r="I45" s="180">
        <f t="shared" ca="1" si="5"/>
        <v>136.84</v>
      </c>
      <c r="J45" s="177">
        <f t="shared" ca="1" si="6"/>
        <v>42.03</v>
      </c>
      <c r="K45" s="177">
        <f t="shared" ca="1" si="7"/>
        <v>2.5099999999999998</v>
      </c>
      <c r="L45" s="177">
        <f t="shared" ca="1" si="8"/>
        <v>0</v>
      </c>
      <c r="M45" s="178">
        <f t="shared" ca="1" si="9"/>
        <v>181.38</v>
      </c>
      <c r="N45" s="176">
        <f t="shared" ca="1" si="10"/>
        <v>136.84</v>
      </c>
      <c r="O45" s="177">
        <f t="shared" ca="1" si="11"/>
        <v>42.03</v>
      </c>
      <c r="P45" s="177">
        <f t="shared" ca="1" si="12"/>
        <v>2.5099999999999998</v>
      </c>
      <c r="Q45" s="177">
        <f t="shared" ca="1" si="13"/>
        <v>0</v>
      </c>
      <c r="R45" s="178">
        <f t="shared" ca="1" si="14"/>
        <v>181.38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181.38</v>
      </c>
      <c r="I46" s="180">
        <f t="shared" ca="1" si="5"/>
        <v>136.84</v>
      </c>
      <c r="J46" s="177">
        <f t="shared" ca="1" si="6"/>
        <v>42.03</v>
      </c>
      <c r="K46" s="177">
        <f t="shared" ca="1" si="7"/>
        <v>2.5099999999999998</v>
      </c>
      <c r="L46" s="177">
        <f t="shared" ca="1" si="8"/>
        <v>0</v>
      </c>
      <c r="M46" s="178">
        <f t="shared" ca="1" si="9"/>
        <v>181.38</v>
      </c>
      <c r="N46" s="176">
        <f t="shared" ca="1" si="10"/>
        <v>136.84</v>
      </c>
      <c r="O46" s="177">
        <f t="shared" ca="1" si="11"/>
        <v>42.03</v>
      </c>
      <c r="P46" s="177">
        <f t="shared" ca="1" si="12"/>
        <v>2.5099999999999998</v>
      </c>
      <c r="Q46" s="177">
        <f t="shared" ca="1" si="13"/>
        <v>0</v>
      </c>
      <c r="R46" s="178">
        <f t="shared" ca="1" si="14"/>
        <v>181.38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181.38</v>
      </c>
      <c r="I47" s="180">
        <f t="shared" ca="1" si="5"/>
        <v>136.84</v>
      </c>
      <c r="J47" s="177">
        <f t="shared" ca="1" si="6"/>
        <v>42.03</v>
      </c>
      <c r="K47" s="177">
        <f t="shared" ca="1" si="7"/>
        <v>2.5099999999999998</v>
      </c>
      <c r="L47" s="177">
        <f t="shared" ca="1" si="8"/>
        <v>0</v>
      </c>
      <c r="M47" s="178">
        <f t="shared" ca="1" si="9"/>
        <v>181.38</v>
      </c>
      <c r="N47" s="176">
        <f t="shared" ca="1" si="10"/>
        <v>136.84</v>
      </c>
      <c r="O47" s="177">
        <f t="shared" ca="1" si="11"/>
        <v>42.03</v>
      </c>
      <c r="P47" s="177">
        <f t="shared" ca="1" si="12"/>
        <v>2.5099999999999998</v>
      </c>
      <c r="Q47" s="177">
        <f t="shared" ca="1" si="13"/>
        <v>0</v>
      </c>
      <c r="R47" s="178">
        <f t="shared" ca="1" si="14"/>
        <v>181.38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181.38</v>
      </c>
      <c r="I48" s="180">
        <f t="shared" ca="1" si="5"/>
        <v>136.84</v>
      </c>
      <c r="J48" s="177">
        <f t="shared" ca="1" si="6"/>
        <v>42.03</v>
      </c>
      <c r="K48" s="177">
        <f t="shared" ca="1" si="7"/>
        <v>2.5099999999999998</v>
      </c>
      <c r="L48" s="177">
        <f t="shared" ca="1" si="8"/>
        <v>0</v>
      </c>
      <c r="M48" s="178">
        <f t="shared" ca="1" si="9"/>
        <v>181.38</v>
      </c>
      <c r="N48" s="176">
        <f t="shared" ca="1" si="10"/>
        <v>136.84</v>
      </c>
      <c r="O48" s="177">
        <f t="shared" ca="1" si="11"/>
        <v>42.03</v>
      </c>
      <c r="P48" s="177">
        <f t="shared" ca="1" si="12"/>
        <v>2.5099999999999998</v>
      </c>
      <c r="Q48" s="177">
        <f t="shared" ca="1" si="13"/>
        <v>0</v>
      </c>
      <c r="R48" s="178">
        <f t="shared" ca="1" si="14"/>
        <v>181.38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181.38</v>
      </c>
      <c r="I49" s="180">
        <f t="shared" ca="1" si="5"/>
        <v>136.84</v>
      </c>
      <c r="J49" s="177">
        <f t="shared" ca="1" si="6"/>
        <v>42.03</v>
      </c>
      <c r="K49" s="177">
        <f t="shared" ca="1" si="7"/>
        <v>2.5099999999999998</v>
      </c>
      <c r="L49" s="177">
        <f t="shared" ca="1" si="8"/>
        <v>0</v>
      </c>
      <c r="M49" s="178">
        <f t="shared" ca="1" si="9"/>
        <v>181.38</v>
      </c>
      <c r="N49" s="176">
        <f t="shared" ca="1" si="10"/>
        <v>136.84</v>
      </c>
      <c r="O49" s="177">
        <f t="shared" ca="1" si="11"/>
        <v>42.03</v>
      </c>
      <c r="P49" s="177">
        <f t="shared" ca="1" si="12"/>
        <v>2.5099999999999998</v>
      </c>
      <c r="Q49" s="177">
        <f t="shared" ca="1" si="13"/>
        <v>0</v>
      </c>
      <c r="R49" s="178">
        <f t="shared" ca="1" si="14"/>
        <v>181.38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181.38</v>
      </c>
      <c r="I50" s="180">
        <f t="shared" ca="1" si="5"/>
        <v>136.84</v>
      </c>
      <c r="J50" s="177">
        <f t="shared" ca="1" si="6"/>
        <v>42.03</v>
      </c>
      <c r="K50" s="177">
        <f t="shared" ca="1" si="7"/>
        <v>2.5099999999999998</v>
      </c>
      <c r="L50" s="177">
        <f t="shared" ca="1" si="8"/>
        <v>0</v>
      </c>
      <c r="M50" s="178">
        <f t="shared" ca="1" si="9"/>
        <v>181.38</v>
      </c>
      <c r="N50" s="176">
        <f t="shared" ca="1" si="10"/>
        <v>136.84</v>
      </c>
      <c r="O50" s="177">
        <f t="shared" ca="1" si="11"/>
        <v>42.03</v>
      </c>
      <c r="P50" s="177">
        <f t="shared" ca="1" si="12"/>
        <v>2.5099999999999998</v>
      </c>
      <c r="Q50" s="177">
        <f t="shared" ca="1" si="13"/>
        <v>0</v>
      </c>
      <c r="R50" s="178">
        <f t="shared" ca="1" si="14"/>
        <v>181.38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181.38</v>
      </c>
      <c r="I51" s="180">
        <f t="shared" ca="1" si="5"/>
        <v>136.84</v>
      </c>
      <c r="J51" s="177">
        <f t="shared" ca="1" si="6"/>
        <v>42.03</v>
      </c>
      <c r="K51" s="177">
        <f t="shared" ca="1" si="7"/>
        <v>2.5099999999999998</v>
      </c>
      <c r="L51" s="177">
        <f t="shared" ca="1" si="8"/>
        <v>0</v>
      </c>
      <c r="M51" s="178">
        <f t="shared" ca="1" si="9"/>
        <v>181.38</v>
      </c>
      <c r="N51" s="176">
        <f t="shared" ca="1" si="10"/>
        <v>136.84</v>
      </c>
      <c r="O51" s="177">
        <f t="shared" ca="1" si="11"/>
        <v>42.03</v>
      </c>
      <c r="P51" s="177">
        <f t="shared" ca="1" si="12"/>
        <v>2.5099999999999998</v>
      </c>
      <c r="Q51" s="177">
        <f t="shared" ca="1" si="13"/>
        <v>0</v>
      </c>
      <c r="R51" s="178">
        <f t="shared" ca="1" si="14"/>
        <v>181.38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181.38</v>
      </c>
      <c r="I52" s="180">
        <f t="shared" ca="1" si="5"/>
        <v>136.84</v>
      </c>
      <c r="J52" s="177">
        <f t="shared" ca="1" si="6"/>
        <v>42.03</v>
      </c>
      <c r="K52" s="177">
        <f t="shared" ca="1" si="7"/>
        <v>2.5099999999999998</v>
      </c>
      <c r="L52" s="177">
        <f t="shared" ca="1" si="8"/>
        <v>0</v>
      </c>
      <c r="M52" s="178">
        <f t="shared" ca="1" si="9"/>
        <v>181.38</v>
      </c>
      <c r="N52" s="176">
        <f t="shared" ca="1" si="10"/>
        <v>136.84</v>
      </c>
      <c r="O52" s="177">
        <f t="shared" ca="1" si="11"/>
        <v>42.03</v>
      </c>
      <c r="P52" s="177">
        <f t="shared" ca="1" si="12"/>
        <v>2.5099999999999998</v>
      </c>
      <c r="Q52" s="177">
        <f t="shared" ca="1" si="13"/>
        <v>0</v>
      </c>
      <c r="R52" s="178">
        <f t="shared" ca="1" si="14"/>
        <v>181.38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181.38</v>
      </c>
      <c r="I53" s="180">
        <f t="shared" ca="1" si="5"/>
        <v>136.84</v>
      </c>
      <c r="J53" s="177">
        <f t="shared" ca="1" si="6"/>
        <v>42.03</v>
      </c>
      <c r="K53" s="177">
        <f t="shared" ca="1" si="7"/>
        <v>2.5099999999999998</v>
      </c>
      <c r="L53" s="177">
        <f t="shared" ca="1" si="8"/>
        <v>0</v>
      </c>
      <c r="M53" s="178">
        <f t="shared" ca="1" si="9"/>
        <v>181.38</v>
      </c>
      <c r="N53" s="176">
        <f t="shared" ca="1" si="10"/>
        <v>136.84</v>
      </c>
      <c r="O53" s="177">
        <f t="shared" ca="1" si="11"/>
        <v>42.03</v>
      </c>
      <c r="P53" s="177">
        <f t="shared" ca="1" si="12"/>
        <v>2.5099999999999998</v>
      </c>
      <c r="Q53" s="177">
        <f t="shared" ca="1" si="13"/>
        <v>0</v>
      </c>
      <c r="R53" s="178">
        <f t="shared" ca="1" si="14"/>
        <v>181.38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181.38</v>
      </c>
      <c r="I54" s="180">
        <f t="shared" ca="1" si="5"/>
        <v>136.84</v>
      </c>
      <c r="J54" s="177">
        <f t="shared" ca="1" si="6"/>
        <v>42.03</v>
      </c>
      <c r="K54" s="177">
        <f t="shared" ca="1" si="7"/>
        <v>2.5099999999999998</v>
      </c>
      <c r="L54" s="177">
        <f t="shared" ca="1" si="8"/>
        <v>0</v>
      </c>
      <c r="M54" s="178">
        <f t="shared" ca="1" si="9"/>
        <v>181.38</v>
      </c>
      <c r="N54" s="176">
        <f t="shared" ca="1" si="10"/>
        <v>136.84</v>
      </c>
      <c r="O54" s="177">
        <f t="shared" ca="1" si="11"/>
        <v>42.03</v>
      </c>
      <c r="P54" s="177">
        <f t="shared" ca="1" si="12"/>
        <v>2.5099999999999998</v>
      </c>
      <c r="Q54" s="177">
        <f t="shared" ca="1" si="13"/>
        <v>0</v>
      </c>
      <c r="R54" s="178">
        <f t="shared" ca="1" si="14"/>
        <v>181.38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181.38</v>
      </c>
      <c r="I55" s="180">
        <f t="shared" ca="1" si="5"/>
        <v>136.84</v>
      </c>
      <c r="J55" s="177">
        <f t="shared" ca="1" si="6"/>
        <v>42.03</v>
      </c>
      <c r="K55" s="177">
        <f t="shared" ca="1" si="7"/>
        <v>2.5099999999999998</v>
      </c>
      <c r="L55" s="177">
        <f t="shared" ca="1" si="8"/>
        <v>0</v>
      </c>
      <c r="M55" s="178">
        <f t="shared" ca="1" si="9"/>
        <v>181.38</v>
      </c>
      <c r="N55" s="176">
        <f t="shared" ca="1" si="10"/>
        <v>136.84</v>
      </c>
      <c r="O55" s="177">
        <f t="shared" ca="1" si="11"/>
        <v>42.03</v>
      </c>
      <c r="P55" s="177">
        <f t="shared" ca="1" si="12"/>
        <v>2.5099999999999998</v>
      </c>
      <c r="Q55" s="177">
        <f t="shared" ca="1" si="13"/>
        <v>0</v>
      </c>
      <c r="R55" s="178">
        <f t="shared" ca="1" si="14"/>
        <v>181.38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181.38</v>
      </c>
      <c r="I56" s="180">
        <f t="shared" ca="1" si="5"/>
        <v>136.84</v>
      </c>
      <c r="J56" s="177">
        <f t="shared" ca="1" si="6"/>
        <v>42.03</v>
      </c>
      <c r="K56" s="177">
        <f t="shared" ca="1" si="7"/>
        <v>2.5099999999999998</v>
      </c>
      <c r="L56" s="177">
        <f t="shared" ca="1" si="8"/>
        <v>0</v>
      </c>
      <c r="M56" s="178">
        <f t="shared" ca="1" si="9"/>
        <v>181.38</v>
      </c>
      <c r="N56" s="176">
        <f t="shared" ca="1" si="10"/>
        <v>136.84</v>
      </c>
      <c r="O56" s="177">
        <f t="shared" ca="1" si="11"/>
        <v>42.03</v>
      </c>
      <c r="P56" s="177">
        <f t="shared" ca="1" si="12"/>
        <v>2.5099999999999998</v>
      </c>
      <c r="Q56" s="177">
        <f t="shared" ca="1" si="13"/>
        <v>0</v>
      </c>
      <c r="R56" s="178">
        <f t="shared" ca="1" si="14"/>
        <v>181.38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181.38</v>
      </c>
      <c r="I57" s="180">
        <f t="shared" ca="1" si="5"/>
        <v>136.84</v>
      </c>
      <c r="J57" s="177">
        <f t="shared" ca="1" si="6"/>
        <v>42.03</v>
      </c>
      <c r="K57" s="177">
        <f t="shared" ca="1" si="7"/>
        <v>2.5099999999999998</v>
      </c>
      <c r="L57" s="177">
        <f t="shared" ca="1" si="8"/>
        <v>0</v>
      </c>
      <c r="M57" s="178">
        <f t="shared" ca="1" si="9"/>
        <v>181.38</v>
      </c>
      <c r="N57" s="176">
        <f t="shared" ca="1" si="10"/>
        <v>136.84</v>
      </c>
      <c r="O57" s="177">
        <f t="shared" ca="1" si="11"/>
        <v>42.03</v>
      </c>
      <c r="P57" s="177">
        <f t="shared" ca="1" si="12"/>
        <v>2.5099999999999998</v>
      </c>
      <c r="Q57" s="177">
        <f t="shared" ca="1" si="13"/>
        <v>0</v>
      </c>
      <c r="R57" s="178">
        <f t="shared" ca="1" si="14"/>
        <v>181.38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181.38</v>
      </c>
      <c r="I58" s="180">
        <f t="shared" ca="1" si="5"/>
        <v>136.84</v>
      </c>
      <c r="J58" s="177">
        <f t="shared" ca="1" si="6"/>
        <v>42.03</v>
      </c>
      <c r="K58" s="177">
        <f t="shared" ca="1" si="7"/>
        <v>2.5099999999999998</v>
      </c>
      <c r="L58" s="177">
        <f t="shared" ca="1" si="8"/>
        <v>0</v>
      </c>
      <c r="M58" s="178">
        <f t="shared" ca="1" si="9"/>
        <v>181.38</v>
      </c>
      <c r="N58" s="176">
        <f t="shared" ca="1" si="10"/>
        <v>136.84</v>
      </c>
      <c r="O58" s="177">
        <f t="shared" ca="1" si="11"/>
        <v>42.03</v>
      </c>
      <c r="P58" s="177">
        <f t="shared" ca="1" si="12"/>
        <v>2.5099999999999998</v>
      </c>
      <c r="Q58" s="177">
        <f t="shared" ca="1" si="13"/>
        <v>0</v>
      </c>
      <c r="R58" s="178">
        <f t="shared" ca="1" si="14"/>
        <v>181.38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181.38</v>
      </c>
      <c r="I59" s="180">
        <f t="shared" ca="1" si="5"/>
        <v>136.84</v>
      </c>
      <c r="J59" s="177">
        <f t="shared" ca="1" si="6"/>
        <v>42.03</v>
      </c>
      <c r="K59" s="177">
        <f t="shared" ca="1" si="7"/>
        <v>2.5099999999999998</v>
      </c>
      <c r="L59" s="177">
        <f t="shared" ca="1" si="8"/>
        <v>0</v>
      </c>
      <c r="M59" s="178">
        <f t="shared" ca="1" si="9"/>
        <v>181.38</v>
      </c>
      <c r="N59" s="176">
        <f t="shared" ca="1" si="10"/>
        <v>136.84</v>
      </c>
      <c r="O59" s="177">
        <f t="shared" ca="1" si="11"/>
        <v>42.03</v>
      </c>
      <c r="P59" s="177">
        <f t="shared" ca="1" si="12"/>
        <v>2.5099999999999998</v>
      </c>
      <c r="Q59" s="177">
        <f t="shared" ca="1" si="13"/>
        <v>0</v>
      </c>
      <c r="R59" s="178">
        <f t="shared" ca="1" si="14"/>
        <v>181.38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181.38</v>
      </c>
      <c r="I60" s="180">
        <f t="shared" ca="1" si="5"/>
        <v>136.84</v>
      </c>
      <c r="J60" s="177">
        <f t="shared" ca="1" si="6"/>
        <v>42.03</v>
      </c>
      <c r="K60" s="177">
        <f t="shared" ca="1" si="7"/>
        <v>2.5099999999999998</v>
      </c>
      <c r="L60" s="177">
        <f t="shared" ca="1" si="8"/>
        <v>0</v>
      </c>
      <c r="M60" s="178">
        <f t="shared" ca="1" si="9"/>
        <v>181.38</v>
      </c>
      <c r="N60" s="176">
        <f t="shared" ca="1" si="10"/>
        <v>136.84</v>
      </c>
      <c r="O60" s="177">
        <f t="shared" ca="1" si="11"/>
        <v>42.03</v>
      </c>
      <c r="P60" s="177">
        <f t="shared" ca="1" si="12"/>
        <v>2.5099999999999998</v>
      </c>
      <c r="Q60" s="177">
        <f t="shared" ca="1" si="13"/>
        <v>0</v>
      </c>
      <c r="R60" s="178">
        <f t="shared" ca="1" si="14"/>
        <v>181.38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181.38</v>
      </c>
      <c r="I61" s="180">
        <f t="shared" ca="1" si="5"/>
        <v>136.84</v>
      </c>
      <c r="J61" s="177">
        <f t="shared" ca="1" si="6"/>
        <v>42.03</v>
      </c>
      <c r="K61" s="177">
        <f t="shared" ca="1" si="7"/>
        <v>2.5099999999999998</v>
      </c>
      <c r="L61" s="177">
        <f t="shared" ca="1" si="8"/>
        <v>0</v>
      </c>
      <c r="M61" s="178">
        <f t="shared" ca="1" si="9"/>
        <v>181.38</v>
      </c>
      <c r="N61" s="176">
        <f t="shared" ca="1" si="10"/>
        <v>136.84</v>
      </c>
      <c r="O61" s="177">
        <f t="shared" ca="1" si="11"/>
        <v>42.03</v>
      </c>
      <c r="P61" s="177">
        <f t="shared" ca="1" si="12"/>
        <v>2.5099999999999998</v>
      </c>
      <c r="Q61" s="177">
        <f t="shared" ca="1" si="13"/>
        <v>0</v>
      </c>
      <c r="R61" s="178">
        <f t="shared" ca="1" si="14"/>
        <v>181.38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181.38</v>
      </c>
      <c r="I62" s="180">
        <f t="shared" ca="1" si="5"/>
        <v>136.84</v>
      </c>
      <c r="J62" s="177">
        <f t="shared" ca="1" si="6"/>
        <v>42.03</v>
      </c>
      <c r="K62" s="177">
        <f t="shared" ca="1" si="7"/>
        <v>2.5099999999999998</v>
      </c>
      <c r="L62" s="177">
        <f t="shared" ca="1" si="8"/>
        <v>0</v>
      </c>
      <c r="M62" s="178">
        <f t="shared" ca="1" si="9"/>
        <v>181.38</v>
      </c>
      <c r="N62" s="176">
        <f t="shared" ca="1" si="10"/>
        <v>136.84</v>
      </c>
      <c r="O62" s="177">
        <f t="shared" ca="1" si="11"/>
        <v>42.03</v>
      </c>
      <c r="P62" s="177">
        <f t="shared" ca="1" si="12"/>
        <v>2.5099999999999998</v>
      </c>
      <c r="Q62" s="177">
        <f t="shared" ca="1" si="13"/>
        <v>0</v>
      </c>
      <c r="R62" s="178">
        <f t="shared" ca="1" si="14"/>
        <v>181.38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181.38</v>
      </c>
      <c r="I63" s="180">
        <f t="shared" ca="1" si="5"/>
        <v>136.84</v>
      </c>
      <c r="J63" s="177">
        <f t="shared" ca="1" si="6"/>
        <v>42.03</v>
      </c>
      <c r="K63" s="177">
        <f t="shared" ca="1" si="7"/>
        <v>2.5099999999999998</v>
      </c>
      <c r="L63" s="177">
        <f t="shared" ca="1" si="8"/>
        <v>0</v>
      </c>
      <c r="M63" s="178">
        <f t="shared" ca="1" si="9"/>
        <v>181.38</v>
      </c>
      <c r="N63" s="176">
        <f t="shared" ca="1" si="10"/>
        <v>136.84</v>
      </c>
      <c r="O63" s="177">
        <f t="shared" ca="1" si="11"/>
        <v>42.03</v>
      </c>
      <c r="P63" s="177">
        <f t="shared" ca="1" si="12"/>
        <v>2.5099999999999998</v>
      </c>
      <c r="Q63" s="177">
        <f t="shared" ca="1" si="13"/>
        <v>0</v>
      </c>
      <c r="R63" s="178">
        <f t="shared" ca="1" si="14"/>
        <v>181.38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181.38</v>
      </c>
      <c r="I64" s="180">
        <f t="shared" ca="1" si="5"/>
        <v>136.84</v>
      </c>
      <c r="J64" s="177">
        <f t="shared" ca="1" si="6"/>
        <v>42.03</v>
      </c>
      <c r="K64" s="177">
        <f t="shared" ca="1" si="7"/>
        <v>2.5099999999999998</v>
      </c>
      <c r="L64" s="177">
        <f t="shared" ca="1" si="8"/>
        <v>0</v>
      </c>
      <c r="M64" s="178">
        <f t="shared" ca="1" si="9"/>
        <v>181.38</v>
      </c>
      <c r="N64" s="176">
        <f t="shared" ca="1" si="10"/>
        <v>136.84</v>
      </c>
      <c r="O64" s="177">
        <f t="shared" ca="1" si="11"/>
        <v>42.03</v>
      </c>
      <c r="P64" s="177">
        <f t="shared" ca="1" si="12"/>
        <v>2.5099999999999998</v>
      </c>
      <c r="Q64" s="177">
        <f t="shared" ca="1" si="13"/>
        <v>0</v>
      </c>
      <c r="R64" s="178">
        <f t="shared" ca="1" si="14"/>
        <v>181.38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181.38</v>
      </c>
      <c r="I65" s="180">
        <f t="shared" ca="1" si="5"/>
        <v>136.84</v>
      </c>
      <c r="J65" s="177">
        <f t="shared" ca="1" si="6"/>
        <v>42.03</v>
      </c>
      <c r="K65" s="177">
        <f t="shared" ca="1" si="7"/>
        <v>2.5099999999999998</v>
      </c>
      <c r="L65" s="177">
        <f t="shared" ca="1" si="8"/>
        <v>0</v>
      </c>
      <c r="M65" s="178">
        <f t="shared" ca="1" si="9"/>
        <v>181.38</v>
      </c>
      <c r="N65" s="176">
        <f t="shared" ca="1" si="10"/>
        <v>136.84</v>
      </c>
      <c r="O65" s="177">
        <f t="shared" ca="1" si="11"/>
        <v>42.03</v>
      </c>
      <c r="P65" s="177">
        <f t="shared" ca="1" si="12"/>
        <v>2.5099999999999998</v>
      </c>
      <c r="Q65" s="177">
        <f t="shared" ca="1" si="13"/>
        <v>0</v>
      </c>
      <c r="R65" s="178">
        <f t="shared" ca="1" si="14"/>
        <v>181.38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181.38</v>
      </c>
      <c r="I66" s="180">
        <f t="shared" ca="1" si="5"/>
        <v>136.84</v>
      </c>
      <c r="J66" s="177">
        <f t="shared" ca="1" si="6"/>
        <v>42.03</v>
      </c>
      <c r="K66" s="177">
        <f t="shared" ca="1" si="7"/>
        <v>2.5099999999999998</v>
      </c>
      <c r="L66" s="177">
        <f t="shared" ca="1" si="8"/>
        <v>0</v>
      </c>
      <c r="M66" s="178">
        <f t="shared" ca="1" si="9"/>
        <v>181.38</v>
      </c>
      <c r="N66" s="176">
        <f t="shared" ca="1" si="10"/>
        <v>136.84</v>
      </c>
      <c r="O66" s="177">
        <f t="shared" ca="1" si="11"/>
        <v>42.03</v>
      </c>
      <c r="P66" s="177">
        <f t="shared" ca="1" si="12"/>
        <v>2.5099999999999998</v>
      </c>
      <c r="Q66" s="177">
        <f t="shared" ca="1" si="13"/>
        <v>0</v>
      </c>
      <c r="R66" s="178">
        <f t="shared" ca="1" si="14"/>
        <v>181.38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181.38</v>
      </c>
      <c r="I67" s="180">
        <f t="shared" ca="1" si="5"/>
        <v>136.84</v>
      </c>
      <c r="J67" s="177">
        <f t="shared" ca="1" si="6"/>
        <v>42.03</v>
      </c>
      <c r="K67" s="177">
        <f t="shared" ca="1" si="7"/>
        <v>2.5099999999999998</v>
      </c>
      <c r="L67" s="177">
        <f t="shared" ca="1" si="8"/>
        <v>0</v>
      </c>
      <c r="M67" s="178">
        <f t="shared" ca="1" si="9"/>
        <v>181.38</v>
      </c>
      <c r="N67" s="176">
        <f t="shared" ca="1" si="10"/>
        <v>136.84</v>
      </c>
      <c r="O67" s="177">
        <f t="shared" ca="1" si="11"/>
        <v>42.03</v>
      </c>
      <c r="P67" s="177">
        <f t="shared" ca="1" si="12"/>
        <v>2.5099999999999998</v>
      </c>
      <c r="Q67" s="177">
        <f t="shared" ca="1" si="13"/>
        <v>0</v>
      </c>
      <c r="R67" s="178">
        <f t="shared" ca="1" si="14"/>
        <v>181.38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181.38</v>
      </c>
      <c r="I68" s="180">
        <f t="shared" ref="I68:I98" ca="1" si="20">INDIRECT("BRPL_EOD!" &amp; $V$3 &amp; X68)</f>
        <v>136.84</v>
      </c>
      <c r="J68" s="177">
        <f t="shared" ref="J68:J98" ca="1" si="21">INDIRECT("BYPL_EOD!" &amp; $V$3 &amp; X68)</f>
        <v>42.03</v>
      </c>
      <c r="K68" s="177">
        <f t="shared" ref="K68:K98" ca="1" si="22">INDIRECT("TPDDL_EOD!" &amp; $V$3 &amp; X68)</f>
        <v>2.5099999999999998</v>
      </c>
      <c r="L68" s="177">
        <f t="shared" ref="L68:L98" ca="1" si="23">INDIRECT("NDMC_EOD!" &amp; $V$3 &amp; X68)</f>
        <v>0</v>
      </c>
      <c r="M68" s="178">
        <f t="shared" ref="M68:M98" ca="1" si="24">SUM(I68:L68)</f>
        <v>181.38</v>
      </c>
      <c r="N68" s="176">
        <f t="shared" ref="N68:N98" ca="1" si="25">INDIRECT("BRPL_ISGS_exbus!" &amp; $V$3 &amp; X68)</f>
        <v>136.84</v>
      </c>
      <c r="O68" s="177">
        <f t="shared" ref="O68:O98" ca="1" si="26">INDIRECT("BYPL_ISGS_exbus!" &amp; $V$3 &amp; X68)</f>
        <v>42.03</v>
      </c>
      <c r="P68" s="177">
        <f t="shared" ref="P68:P98" ca="1" si="27">INDIRECT("TPDDL_ISGS_exbus!" &amp; $V$3 &amp; X68)</f>
        <v>2.5099999999999998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181.38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181.38</v>
      </c>
      <c r="I69" s="180">
        <f t="shared" ca="1" si="20"/>
        <v>136.84</v>
      </c>
      <c r="J69" s="177">
        <f t="shared" ca="1" si="21"/>
        <v>42.03</v>
      </c>
      <c r="K69" s="177">
        <f t="shared" ca="1" si="22"/>
        <v>2.5099999999999998</v>
      </c>
      <c r="L69" s="177">
        <f t="shared" ca="1" si="23"/>
        <v>0</v>
      </c>
      <c r="M69" s="178">
        <f t="shared" ca="1" si="24"/>
        <v>181.38</v>
      </c>
      <c r="N69" s="176">
        <f t="shared" ca="1" si="25"/>
        <v>136.84</v>
      </c>
      <c r="O69" s="177">
        <f t="shared" ca="1" si="26"/>
        <v>42.03</v>
      </c>
      <c r="P69" s="177">
        <f t="shared" ca="1" si="27"/>
        <v>2.5099999999999998</v>
      </c>
      <c r="Q69" s="177">
        <f t="shared" ca="1" si="28"/>
        <v>0</v>
      </c>
      <c r="R69" s="178">
        <f t="shared" ca="1" si="29"/>
        <v>181.38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181.38</v>
      </c>
      <c r="I70" s="180">
        <f t="shared" ca="1" si="20"/>
        <v>136.84</v>
      </c>
      <c r="J70" s="177">
        <f t="shared" ca="1" si="21"/>
        <v>42.03</v>
      </c>
      <c r="K70" s="177">
        <f t="shared" ca="1" si="22"/>
        <v>2.5099999999999998</v>
      </c>
      <c r="L70" s="177">
        <f t="shared" ca="1" si="23"/>
        <v>0</v>
      </c>
      <c r="M70" s="178">
        <f t="shared" ca="1" si="24"/>
        <v>181.38</v>
      </c>
      <c r="N70" s="176">
        <f t="shared" ca="1" si="25"/>
        <v>136.84</v>
      </c>
      <c r="O70" s="177">
        <f t="shared" ca="1" si="26"/>
        <v>42.03</v>
      </c>
      <c r="P70" s="177">
        <f t="shared" ca="1" si="27"/>
        <v>2.5099999999999998</v>
      </c>
      <c r="Q70" s="177">
        <f t="shared" ca="1" si="28"/>
        <v>0</v>
      </c>
      <c r="R70" s="178">
        <f t="shared" ca="1" si="29"/>
        <v>181.38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181.38</v>
      </c>
      <c r="I71" s="180">
        <f t="shared" ca="1" si="20"/>
        <v>136.84</v>
      </c>
      <c r="J71" s="177">
        <f t="shared" ca="1" si="21"/>
        <v>42.03</v>
      </c>
      <c r="K71" s="177">
        <f t="shared" ca="1" si="22"/>
        <v>2.5099999999999998</v>
      </c>
      <c r="L71" s="177">
        <f t="shared" ca="1" si="23"/>
        <v>0</v>
      </c>
      <c r="M71" s="178">
        <f t="shared" ca="1" si="24"/>
        <v>181.38</v>
      </c>
      <c r="N71" s="176">
        <f t="shared" ca="1" si="25"/>
        <v>136.84</v>
      </c>
      <c r="O71" s="177">
        <f t="shared" ca="1" si="26"/>
        <v>42.03</v>
      </c>
      <c r="P71" s="177">
        <f t="shared" ca="1" si="27"/>
        <v>2.5099999999999998</v>
      </c>
      <c r="Q71" s="177">
        <f t="shared" ca="1" si="28"/>
        <v>0</v>
      </c>
      <c r="R71" s="178">
        <f t="shared" ca="1" si="29"/>
        <v>181.38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181.38</v>
      </c>
      <c r="I72" s="180">
        <f t="shared" ca="1" si="20"/>
        <v>136.84</v>
      </c>
      <c r="J72" s="177">
        <f t="shared" ca="1" si="21"/>
        <v>42.03</v>
      </c>
      <c r="K72" s="177">
        <f t="shared" ca="1" si="22"/>
        <v>2.5099999999999998</v>
      </c>
      <c r="L72" s="177">
        <f t="shared" ca="1" si="23"/>
        <v>0</v>
      </c>
      <c r="M72" s="178">
        <f t="shared" ca="1" si="24"/>
        <v>181.38</v>
      </c>
      <c r="N72" s="176">
        <f t="shared" ca="1" si="25"/>
        <v>136.84</v>
      </c>
      <c r="O72" s="177">
        <f t="shared" ca="1" si="26"/>
        <v>42.03</v>
      </c>
      <c r="P72" s="177">
        <f t="shared" ca="1" si="27"/>
        <v>2.5099999999999998</v>
      </c>
      <c r="Q72" s="177">
        <f t="shared" ca="1" si="28"/>
        <v>0</v>
      </c>
      <c r="R72" s="178">
        <f t="shared" ca="1" si="29"/>
        <v>181.38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181.38</v>
      </c>
      <c r="I73" s="180">
        <f t="shared" ca="1" si="20"/>
        <v>136.84</v>
      </c>
      <c r="J73" s="177">
        <f t="shared" ca="1" si="21"/>
        <v>42.03</v>
      </c>
      <c r="K73" s="177">
        <f t="shared" ca="1" si="22"/>
        <v>2.5099999999999998</v>
      </c>
      <c r="L73" s="177">
        <f t="shared" ca="1" si="23"/>
        <v>0</v>
      </c>
      <c r="M73" s="178">
        <f t="shared" ca="1" si="24"/>
        <v>181.38</v>
      </c>
      <c r="N73" s="176">
        <f t="shared" ca="1" si="25"/>
        <v>136.84</v>
      </c>
      <c r="O73" s="177">
        <f t="shared" ca="1" si="26"/>
        <v>42.03</v>
      </c>
      <c r="P73" s="177">
        <f t="shared" ca="1" si="27"/>
        <v>2.5099999999999998</v>
      </c>
      <c r="Q73" s="177">
        <f t="shared" ca="1" si="28"/>
        <v>0</v>
      </c>
      <c r="R73" s="178">
        <f t="shared" ca="1" si="29"/>
        <v>181.38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181.38</v>
      </c>
      <c r="I74" s="180">
        <f t="shared" ca="1" si="20"/>
        <v>136.84</v>
      </c>
      <c r="J74" s="177">
        <f t="shared" ca="1" si="21"/>
        <v>42.03</v>
      </c>
      <c r="K74" s="177">
        <f t="shared" ca="1" si="22"/>
        <v>2.5099999999999998</v>
      </c>
      <c r="L74" s="177">
        <f t="shared" ca="1" si="23"/>
        <v>0</v>
      </c>
      <c r="M74" s="178">
        <f t="shared" ca="1" si="24"/>
        <v>181.38</v>
      </c>
      <c r="N74" s="176">
        <f t="shared" ca="1" si="25"/>
        <v>136.84</v>
      </c>
      <c r="O74" s="177">
        <f t="shared" ca="1" si="26"/>
        <v>42.03</v>
      </c>
      <c r="P74" s="177">
        <f t="shared" ca="1" si="27"/>
        <v>2.5099999999999998</v>
      </c>
      <c r="Q74" s="177">
        <f t="shared" ca="1" si="28"/>
        <v>0</v>
      </c>
      <c r="R74" s="178">
        <f t="shared" ca="1" si="29"/>
        <v>181.38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181.38</v>
      </c>
      <c r="I75" s="180">
        <f t="shared" ca="1" si="20"/>
        <v>136.84</v>
      </c>
      <c r="J75" s="177">
        <f t="shared" ca="1" si="21"/>
        <v>42.03</v>
      </c>
      <c r="K75" s="177">
        <f t="shared" ca="1" si="22"/>
        <v>2.5099999999999998</v>
      </c>
      <c r="L75" s="177">
        <f t="shared" ca="1" si="23"/>
        <v>0</v>
      </c>
      <c r="M75" s="178">
        <f t="shared" ca="1" si="24"/>
        <v>181.38</v>
      </c>
      <c r="N75" s="176">
        <f t="shared" ca="1" si="25"/>
        <v>136.84</v>
      </c>
      <c r="O75" s="177">
        <f t="shared" ca="1" si="26"/>
        <v>42.03</v>
      </c>
      <c r="P75" s="177">
        <f t="shared" ca="1" si="27"/>
        <v>2.5099999999999998</v>
      </c>
      <c r="Q75" s="177">
        <f t="shared" ca="1" si="28"/>
        <v>0</v>
      </c>
      <c r="R75" s="178">
        <f t="shared" ca="1" si="29"/>
        <v>181.38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181.38</v>
      </c>
      <c r="I76" s="180">
        <f t="shared" ca="1" si="20"/>
        <v>136.84</v>
      </c>
      <c r="J76" s="177">
        <f t="shared" ca="1" si="21"/>
        <v>42.03</v>
      </c>
      <c r="K76" s="177">
        <f t="shared" ca="1" si="22"/>
        <v>2.5099999999999998</v>
      </c>
      <c r="L76" s="177">
        <f t="shared" ca="1" si="23"/>
        <v>0</v>
      </c>
      <c r="M76" s="178">
        <f t="shared" ca="1" si="24"/>
        <v>181.38</v>
      </c>
      <c r="N76" s="176">
        <f t="shared" ca="1" si="25"/>
        <v>136.84</v>
      </c>
      <c r="O76" s="177">
        <f t="shared" ca="1" si="26"/>
        <v>42.03</v>
      </c>
      <c r="P76" s="177">
        <f t="shared" ca="1" si="27"/>
        <v>2.5099999999999998</v>
      </c>
      <c r="Q76" s="177">
        <f t="shared" ca="1" si="28"/>
        <v>0</v>
      </c>
      <c r="R76" s="178">
        <f t="shared" ca="1" si="29"/>
        <v>181.38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181.38</v>
      </c>
      <c r="I77" s="180">
        <f t="shared" ca="1" si="20"/>
        <v>136.84</v>
      </c>
      <c r="J77" s="177">
        <f t="shared" ca="1" si="21"/>
        <v>42.03</v>
      </c>
      <c r="K77" s="177">
        <f t="shared" ca="1" si="22"/>
        <v>2.5099999999999998</v>
      </c>
      <c r="L77" s="177">
        <f t="shared" ca="1" si="23"/>
        <v>0</v>
      </c>
      <c r="M77" s="178">
        <f t="shared" ca="1" si="24"/>
        <v>181.38</v>
      </c>
      <c r="N77" s="176">
        <f t="shared" ca="1" si="25"/>
        <v>136.84</v>
      </c>
      <c r="O77" s="177">
        <f t="shared" ca="1" si="26"/>
        <v>42.03</v>
      </c>
      <c r="P77" s="177">
        <f t="shared" ca="1" si="27"/>
        <v>2.5099999999999998</v>
      </c>
      <c r="Q77" s="177">
        <f t="shared" ca="1" si="28"/>
        <v>0</v>
      </c>
      <c r="R77" s="178">
        <f t="shared" ca="1" si="29"/>
        <v>181.38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181.38</v>
      </c>
      <c r="I78" s="180">
        <f t="shared" ca="1" si="20"/>
        <v>136.84</v>
      </c>
      <c r="J78" s="177">
        <f t="shared" ca="1" si="21"/>
        <v>42.03</v>
      </c>
      <c r="K78" s="177">
        <f t="shared" ca="1" si="22"/>
        <v>2.5099999999999998</v>
      </c>
      <c r="L78" s="177">
        <f t="shared" ca="1" si="23"/>
        <v>0</v>
      </c>
      <c r="M78" s="178">
        <f t="shared" ca="1" si="24"/>
        <v>181.38</v>
      </c>
      <c r="N78" s="176">
        <f t="shared" ca="1" si="25"/>
        <v>136.84</v>
      </c>
      <c r="O78" s="177">
        <f t="shared" ca="1" si="26"/>
        <v>42.03</v>
      </c>
      <c r="P78" s="177">
        <f t="shared" ca="1" si="27"/>
        <v>2.5099999999999998</v>
      </c>
      <c r="Q78" s="177">
        <f t="shared" ca="1" si="28"/>
        <v>0</v>
      </c>
      <c r="R78" s="178">
        <f t="shared" ca="1" si="29"/>
        <v>181.38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181.38</v>
      </c>
      <c r="I79" s="180">
        <f t="shared" ca="1" si="20"/>
        <v>136.84</v>
      </c>
      <c r="J79" s="177">
        <f t="shared" ca="1" si="21"/>
        <v>42.03</v>
      </c>
      <c r="K79" s="177">
        <f t="shared" ca="1" si="22"/>
        <v>2.5099999999999998</v>
      </c>
      <c r="L79" s="177">
        <f t="shared" ca="1" si="23"/>
        <v>0</v>
      </c>
      <c r="M79" s="178">
        <f t="shared" ca="1" si="24"/>
        <v>181.38</v>
      </c>
      <c r="N79" s="176">
        <f t="shared" ca="1" si="25"/>
        <v>136.84</v>
      </c>
      <c r="O79" s="177">
        <f t="shared" ca="1" si="26"/>
        <v>42.03</v>
      </c>
      <c r="P79" s="177">
        <f t="shared" ca="1" si="27"/>
        <v>2.5099999999999998</v>
      </c>
      <c r="Q79" s="177">
        <f t="shared" ca="1" si="28"/>
        <v>0</v>
      </c>
      <c r="R79" s="178">
        <f t="shared" ca="1" si="29"/>
        <v>181.38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181.38</v>
      </c>
      <c r="I80" s="180">
        <f t="shared" ca="1" si="20"/>
        <v>136.84</v>
      </c>
      <c r="J80" s="177">
        <f t="shared" ca="1" si="21"/>
        <v>42.03</v>
      </c>
      <c r="K80" s="177">
        <f t="shared" ca="1" si="22"/>
        <v>2.5099999999999998</v>
      </c>
      <c r="L80" s="177">
        <f t="shared" ca="1" si="23"/>
        <v>0</v>
      </c>
      <c r="M80" s="178">
        <f t="shared" ca="1" si="24"/>
        <v>181.38</v>
      </c>
      <c r="N80" s="176">
        <f t="shared" ca="1" si="25"/>
        <v>136.84</v>
      </c>
      <c r="O80" s="177">
        <f t="shared" ca="1" si="26"/>
        <v>42.03</v>
      </c>
      <c r="P80" s="177">
        <f t="shared" ca="1" si="27"/>
        <v>2.5099999999999998</v>
      </c>
      <c r="Q80" s="177">
        <f t="shared" ca="1" si="28"/>
        <v>0</v>
      </c>
      <c r="R80" s="178">
        <f t="shared" ca="1" si="29"/>
        <v>181.38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181.38</v>
      </c>
      <c r="I81" s="180">
        <f t="shared" ca="1" si="20"/>
        <v>136.84</v>
      </c>
      <c r="J81" s="177">
        <f t="shared" ca="1" si="21"/>
        <v>42.03</v>
      </c>
      <c r="K81" s="177">
        <f t="shared" ca="1" si="22"/>
        <v>2.5099999999999998</v>
      </c>
      <c r="L81" s="177">
        <f t="shared" ca="1" si="23"/>
        <v>0</v>
      </c>
      <c r="M81" s="178">
        <f t="shared" ca="1" si="24"/>
        <v>181.38</v>
      </c>
      <c r="N81" s="176">
        <f t="shared" ca="1" si="25"/>
        <v>136.84</v>
      </c>
      <c r="O81" s="177">
        <f t="shared" ca="1" si="26"/>
        <v>42.03</v>
      </c>
      <c r="P81" s="177">
        <f t="shared" ca="1" si="27"/>
        <v>2.5099999999999998</v>
      </c>
      <c r="Q81" s="177">
        <f t="shared" ca="1" si="28"/>
        <v>0</v>
      </c>
      <c r="R81" s="178">
        <f t="shared" ca="1" si="29"/>
        <v>181.38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181.38</v>
      </c>
      <c r="I82" s="180">
        <f t="shared" ca="1" si="20"/>
        <v>136.84</v>
      </c>
      <c r="J82" s="177">
        <f t="shared" ca="1" si="21"/>
        <v>42.03</v>
      </c>
      <c r="K82" s="177">
        <f t="shared" ca="1" si="22"/>
        <v>2.5099999999999998</v>
      </c>
      <c r="L82" s="177">
        <f t="shared" ca="1" si="23"/>
        <v>0</v>
      </c>
      <c r="M82" s="178">
        <f t="shared" ca="1" si="24"/>
        <v>181.38</v>
      </c>
      <c r="N82" s="176">
        <f t="shared" ca="1" si="25"/>
        <v>136.84</v>
      </c>
      <c r="O82" s="177">
        <f t="shared" ca="1" si="26"/>
        <v>42.03</v>
      </c>
      <c r="P82" s="177">
        <f t="shared" ca="1" si="27"/>
        <v>2.5099999999999998</v>
      </c>
      <c r="Q82" s="177">
        <f t="shared" ca="1" si="28"/>
        <v>0</v>
      </c>
      <c r="R82" s="178">
        <f t="shared" ca="1" si="29"/>
        <v>181.38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181.38</v>
      </c>
      <c r="I83" s="180">
        <f t="shared" ca="1" si="20"/>
        <v>137.31</v>
      </c>
      <c r="J83" s="177">
        <f t="shared" ca="1" si="21"/>
        <v>41.58</v>
      </c>
      <c r="K83" s="177">
        <f t="shared" ca="1" si="22"/>
        <v>2.4900000000000002</v>
      </c>
      <c r="L83" s="177">
        <f t="shared" ca="1" si="23"/>
        <v>0</v>
      </c>
      <c r="M83" s="178">
        <f t="shared" ca="1" si="24"/>
        <v>181.38</v>
      </c>
      <c r="N83" s="176">
        <f t="shared" ca="1" si="25"/>
        <v>137.31</v>
      </c>
      <c r="O83" s="177">
        <f t="shared" ca="1" si="26"/>
        <v>41.58</v>
      </c>
      <c r="P83" s="177">
        <f t="shared" ca="1" si="27"/>
        <v>2.4900000000000002</v>
      </c>
      <c r="Q83" s="177">
        <f t="shared" ca="1" si="28"/>
        <v>0</v>
      </c>
      <c r="R83" s="178">
        <f t="shared" ca="1" si="29"/>
        <v>181.38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181.38</v>
      </c>
      <c r="I84" s="180">
        <f t="shared" ca="1" si="20"/>
        <v>137.31</v>
      </c>
      <c r="J84" s="177">
        <f t="shared" ca="1" si="21"/>
        <v>41.58</v>
      </c>
      <c r="K84" s="177">
        <f t="shared" ca="1" si="22"/>
        <v>2.4900000000000002</v>
      </c>
      <c r="L84" s="177">
        <f t="shared" ca="1" si="23"/>
        <v>0</v>
      </c>
      <c r="M84" s="178">
        <f t="shared" ca="1" si="24"/>
        <v>181.38</v>
      </c>
      <c r="N84" s="176">
        <f t="shared" ca="1" si="25"/>
        <v>137.31</v>
      </c>
      <c r="O84" s="177">
        <f t="shared" ca="1" si="26"/>
        <v>41.58</v>
      </c>
      <c r="P84" s="177">
        <f t="shared" ca="1" si="27"/>
        <v>2.4900000000000002</v>
      </c>
      <c r="Q84" s="177">
        <f t="shared" ca="1" si="28"/>
        <v>0</v>
      </c>
      <c r="R84" s="178">
        <f t="shared" ca="1" si="29"/>
        <v>181.38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181.38</v>
      </c>
      <c r="I85" s="180">
        <f t="shared" ca="1" si="20"/>
        <v>137.31</v>
      </c>
      <c r="J85" s="177">
        <f t="shared" ca="1" si="21"/>
        <v>41.58</v>
      </c>
      <c r="K85" s="177">
        <f t="shared" ca="1" si="22"/>
        <v>2.4900000000000002</v>
      </c>
      <c r="L85" s="177">
        <f t="shared" ca="1" si="23"/>
        <v>0</v>
      </c>
      <c r="M85" s="178">
        <f t="shared" ca="1" si="24"/>
        <v>181.38</v>
      </c>
      <c r="N85" s="176">
        <f t="shared" ca="1" si="25"/>
        <v>137.31</v>
      </c>
      <c r="O85" s="177">
        <f t="shared" ca="1" si="26"/>
        <v>41.58</v>
      </c>
      <c r="P85" s="177">
        <f t="shared" ca="1" si="27"/>
        <v>2.4900000000000002</v>
      </c>
      <c r="Q85" s="177">
        <f t="shared" ca="1" si="28"/>
        <v>0</v>
      </c>
      <c r="R85" s="178">
        <f t="shared" ca="1" si="29"/>
        <v>181.38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212.96</v>
      </c>
      <c r="I86" s="180">
        <f t="shared" ca="1" si="20"/>
        <v>168.96</v>
      </c>
      <c r="J86" s="177">
        <f t="shared" ca="1" si="21"/>
        <v>41.52</v>
      </c>
      <c r="K86" s="177">
        <f t="shared" ca="1" si="22"/>
        <v>2.48</v>
      </c>
      <c r="L86" s="177">
        <f t="shared" ca="1" si="23"/>
        <v>0</v>
      </c>
      <c r="M86" s="178">
        <f t="shared" ca="1" si="24"/>
        <v>212.96</v>
      </c>
      <c r="N86" s="176">
        <f t="shared" ca="1" si="25"/>
        <v>168.96</v>
      </c>
      <c r="O86" s="177">
        <f t="shared" ca="1" si="26"/>
        <v>41.52</v>
      </c>
      <c r="P86" s="177">
        <f t="shared" ca="1" si="27"/>
        <v>2.48</v>
      </c>
      <c r="Q86" s="177">
        <f t="shared" ca="1" si="28"/>
        <v>0</v>
      </c>
      <c r="R86" s="178">
        <f t="shared" ca="1" si="29"/>
        <v>212.96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237.1</v>
      </c>
      <c r="I87" s="180">
        <f t="shared" ca="1" si="20"/>
        <v>193.1</v>
      </c>
      <c r="J87" s="177">
        <f t="shared" ca="1" si="21"/>
        <v>41.52</v>
      </c>
      <c r="K87" s="177">
        <f t="shared" ca="1" si="22"/>
        <v>2.48</v>
      </c>
      <c r="L87" s="177">
        <f t="shared" ca="1" si="23"/>
        <v>0</v>
      </c>
      <c r="M87" s="178">
        <f t="shared" ca="1" si="24"/>
        <v>237.1</v>
      </c>
      <c r="N87" s="176">
        <f t="shared" ca="1" si="25"/>
        <v>193.1</v>
      </c>
      <c r="O87" s="177">
        <f t="shared" ca="1" si="26"/>
        <v>41.52</v>
      </c>
      <c r="P87" s="177">
        <f t="shared" ca="1" si="27"/>
        <v>2.48</v>
      </c>
      <c r="Q87" s="177">
        <f t="shared" ca="1" si="28"/>
        <v>0</v>
      </c>
      <c r="R87" s="178">
        <f t="shared" ca="1" si="29"/>
        <v>237.1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261.24</v>
      </c>
      <c r="I88" s="180">
        <f t="shared" ca="1" si="20"/>
        <v>217.24</v>
      </c>
      <c r="J88" s="177">
        <f t="shared" ca="1" si="21"/>
        <v>41.52</v>
      </c>
      <c r="K88" s="177">
        <f t="shared" ca="1" si="22"/>
        <v>2.48</v>
      </c>
      <c r="L88" s="177">
        <f t="shared" ca="1" si="23"/>
        <v>0</v>
      </c>
      <c r="M88" s="178">
        <f t="shared" ca="1" si="24"/>
        <v>261.24</v>
      </c>
      <c r="N88" s="176">
        <f t="shared" ca="1" si="25"/>
        <v>217.24</v>
      </c>
      <c r="O88" s="177">
        <f t="shared" ca="1" si="26"/>
        <v>41.52</v>
      </c>
      <c r="P88" s="177">
        <f t="shared" ca="1" si="27"/>
        <v>2.48</v>
      </c>
      <c r="Q88" s="177">
        <f t="shared" ca="1" si="28"/>
        <v>0</v>
      </c>
      <c r="R88" s="178">
        <f t="shared" ca="1" si="29"/>
        <v>261.24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285.37</v>
      </c>
      <c r="I89" s="180">
        <f t="shared" ca="1" si="20"/>
        <v>241.37</v>
      </c>
      <c r="J89" s="177">
        <f t="shared" ca="1" si="21"/>
        <v>41.52</v>
      </c>
      <c r="K89" s="177">
        <f t="shared" ca="1" si="22"/>
        <v>2.48</v>
      </c>
      <c r="L89" s="177">
        <f t="shared" ca="1" si="23"/>
        <v>0</v>
      </c>
      <c r="M89" s="178">
        <f t="shared" ca="1" si="24"/>
        <v>285.37</v>
      </c>
      <c r="N89" s="176">
        <f t="shared" ca="1" si="25"/>
        <v>241.37</v>
      </c>
      <c r="O89" s="177">
        <f t="shared" ca="1" si="26"/>
        <v>41.52</v>
      </c>
      <c r="P89" s="177">
        <f t="shared" ca="1" si="27"/>
        <v>2.48</v>
      </c>
      <c r="Q89" s="177">
        <f t="shared" ca="1" si="28"/>
        <v>0</v>
      </c>
      <c r="R89" s="178">
        <f t="shared" ca="1" si="29"/>
        <v>285.37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290.02</v>
      </c>
      <c r="I90" s="180">
        <f t="shared" ca="1" si="20"/>
        <v>246.02</v>
      </c>
      <c r="J90" s="177">
        <f t="shared" ca="1" si="21"/>
        <v>41.52</v>
      </c>
      <c r="K90" s="177">
        <f t="shared" ca="1" si="22"/>
        <v>2.48</v>
      </c>
      <c r="L90" s="177">
        <f t="shared" ca="1" si="23"/>
        <v>0</v>
      </c>
      <c r="M90" s="178">
        <f t="shared" ca="1" si="24"/>
        <v>290.02000000000004</v>
      </c>
      <c r="N90" s="176">
        <f t="shared" ca="1" si="25"/>
        <v>246.01999999999995</v>
      </c>
      <c r="O90" s="177">
        <f t="shared" ca="1" si="26"/>
        <v>41.519999999999996</v>
      </c>
      <c r="P90" s="177">
        <f t="shared" ca="1" si="27"/>
        <v>2.4799999999999995</v>
      </c>
      <c r="Q90" s="177">
        <f t="shared" ca="1" si="28"/>
        <v>0</v>
      </c>
      <c r="R90" s="178">
        <f t="shared" ca="1" si="29"/>
        <v>290.02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308.36</v>
      </c>
      <c r="I91" s="180">
        <f t="shared" ca="1" si="20"/>
        <v>246.02</v>
      </c>
      <c r="J91" s="177">
        <f t="shared" ca="1" si="21"/>
        <v>59.86</v>
      </c>
      <c r="K91" s="177">
        <f t="shared" ca="1" si="22"/>
        <v>2.48</v>
      </c>
      <c r="L91" s="177">
        <f t="shared" ca="1" si="23"/>
        <v>0</v>
      </c>
      <c r="M91" s="178">
        <f t="shared" ca="1" si="24"/>
        <v>308.36</v>
      </c>
      <c r="N91" s="176">
        <f t="shared" ca="1" si="25"/>
        <v>246.02</v>
      </c>
      <c r="O91" s="177">
        <f t="shared" ca="1" si="26"/>
        <v>59.86</v>
      </c>
      <c r="P91" s="177">
        <f t="shared" ca="1" si="27"/>
        <v>2.48</v>
      </c>
      <c r="Q91" s="177">
        <f t="shared" ca="1" si="28"/>
        <v>0</v>
      </c>
      <c r="R91" s="178">
        <f t="shared" ca="1" si="29"/>
        <v>308.36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308.36</v>
      </c>
      <c r="I92" s="180">
        <f t="shared" ca="1" si="20"/>
        <v>246.02</v>
      </c>
      <c r="J92" s="177">
        <f t="shared" ca="1" si="21"/>
        <v>59.86</v>
      </c>
      <c r="K92" s="177">
        <f t="shared" ca="1" si="22"/>
        <v>2.48</v>
      </c>
      <c r="L92" s="177">
        <f t="shared" ca="1" si="23"/>
        <v>0</v>
      </c>
      <c r="M92" s="178">
        <f t="shared" ca="1" si="24"/>
        <v>308.36</v>
      </c>
      <c r="N92" s="176">
        <f t="shared" ca="1" si="25"/>
        <v>246.02</v>
      </c>
      <c r="O92" s="177">
        <f t="shared" ca="1" si="26"/>
        <v>59.86</v>
      </c>
      <c r="P92" s="177">
        <f t="shared" ca="1" si="27"/>
        <v>2.48</v>
      </c>
      <c r="Q92" s="177">
        <f t="shared" ca="1" si="28"/>
        <v>0</v>
      </c>
      <c r="R92" s="178">
        <f t="shared" ca="1" si="29"/>
        <v>308.36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308.36</v>
      </c>
      <c r="I93" s="180">
        <f t="shared" ca="1" si="20"/>
        <v>246.02</v>
      </c>
      <c r="J93" s="177">
        <f t="shared" ca="1" si="21"/>
        <v>59.86</v>
      </c>
      <c r="K93" s="177">
        <f t="shared" ca="1" si="22"/>
        <v>2.48</v>
      </c>
      <c r="L93" s="177">
        <f t="shared" ca="1" si="23"/>
        <v>0</v>
      </c>
      <c r="M93" s="178">
        <f t="shared" ca="1" si="24"/>
        <v>308.36</v>
      </c>
      <c r="N93" s="176">
        <f t="shared" ca="1" si="25"/>
        <v>246.02</v>
      </c>
      <c r="O93" s="177">
        <f t="shared" ca="1" si="26"/>
        <v>59.86</v>
      </c>
      <c r="P93" s="177">
        <f t="shared" ca="1" si="27"/>
        <v>2.48</v>
      </c>
      <c r="Q93" s="177">
        <f t="shared" ca="1" si="28"/>
        <v>0</v>
      </c>
      <c r="R93" s="178">
        <f t="shared" ca="1" si="29"/>
        <v>308.36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308.36</v>
      </c>
      <c r="I94" s="180">
        <f t="shared" ca="1" si="20"/>
        <v>246.02</v>
      </c>
      <c r="J94" s="177">
        <f t="shared" ca="1" si="21"/>
        <v>59.86</v>
      </c>
      <c r="K94" s="177">
        <f t="shared" ca="1" si="22"/>
        <v>2.48</v>
      </c>
      <c r="L94" s="177">
        <f t="shared" ca="1" si="23"/>
        <v>0</v>
      </c>
      <c r="M94" s="178">
        <f t="shared" ca="1" si="24"/>
        <v>308.36</v>
      </c>
      <c r="N94" s="176">
        <f t="shared" ca="1" si="25"/>
        <v>246.02</v>
      </c>
      <c r="O94" s="177">
        <f t="shared" ca="1" si="26"/>
        <v>59.86</v>
      </c>
      <c r="P94" s="177">
        <f t="shared" ca="1" si="27"/>
        <v>2.48</v>
      </c>
      <c r="Q94" s="177">
        <f t="shared" ca="1" si="28"/>
        <v>0</v>
      </c>
      <c r="R94" s="178">
        <f t="shared" ca="1" si="29"/>
        <v>308.36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304.5</v>
      </c>
      <c r="I95" s="180">
        <f t="shared" ca="1" si="20"/>
        <v>246.02</v>
      </c>
      <c r="J95" s="177">
        <f t="shared" ca="1" si="21"/>
        <v>56</v>
      </c>
      <c r="K95" s="177">
        <f t="shared" ca="1" si="22"/>
        <v>2.48</v>
      </c>
      <c r="L95" s="177">
        <f t="shared" ca="1" si="23"/>
        <v>0</v>
      </c>
      <c r="M95" s="178">
        <f t="shared" ca="1" si="24"/>
        <v>304.5</v>
      </c>
      <c r="N95" s="176">
        <f t="shared" ca="1" si="25"/>
        <v>246.02</v>
      </c>
      <c r="O95" s="177">
        <f t="shared" ca="1" si="26"/>
        <v>56</v>
      </c>
      <c r="P95" s="177">
        <f t="shared" ca="1" si="27"/>
        <v>2.48</v>
      </c>
      <c r="Q95" s="177">
        <f t="shared" ca="1" si="28"/>
        <v>0</v>
      </c>
      <c r="R95" s="178">
        <f t="shared" ca="1" si="29"/>
        <v>304.5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290.02</v>
      </c>
      <c r="I96" s="180">
        <f t="shared" ca="1" si="20"/>
        <v>246.02</v>
      </c>
      <c r="J96" s="177">
        <f t="shared" ca="1" si="21"/>
        <v>41.52</v>
      </c>
      <c r="K96" s="177">
        <f t="shared" ca="1" si="22"/>
        <v>2.48</v>
      </c>
      <c r="L96" s="177">
        <f t="shared" ca="1" si="23"/>
        <v>0</v>
      </c>
      <c r="M96" s="178">
        <f t="shared" ca="1" si="24"/>
        <v>290.02000000000004</v>
      </c>
      <c r="N96" s="176">
        <f t="shared" ca="1" si="25"/>
        <v>246.01999999999995</v>
      </c>
      <c r="O96" s="177">
        <f t="shared" ca="1" si="26"/>
        <v>41.519999999999996</v>
      </c>
      <c r="P96" s="177">
        <f t="shared" ca="1" si="27"/>
        <v>2.4799999999999995</v>
      </c>
      <c r="Q96" s="177">
        <f t="shared" ca="1" si="28"/>
        <v>0</v>
      </c>
      <c r="R96" s="178">
        <f t="shared" ca="1" si="29"/>
        <v>290.02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290.02</v>
      </c>
      <c r="I97" s="180">
        <f t="shared" ca="1" si="20"/>
        <v>246.02</v>
      </c>
      <c r="J97" s="177">
        <f t="shared" ca="1" si="21"/>
        <v>41.52</v>
      </c>
      <c r="K97" s="177">
        <f t="shared" ca="1" si="22"/>
        <v>2.48</v>
      </c>
      <c r="L97" s="177">
        <f t="shared" ca="1" si="23"/>
        <v>0</v>
      </c>
      <c r="M97" s="178">
        <f t="shared" ca="1" si="24"/>
        <v>290.02000000000004</v>
      </c>
      <c r="N97" s="176">
        <f t="shared" ca="1" si="25"/>
        <v>246.01999999999995</v>
      </c>
      <c r="O97" s="177">
        <f t="shared" ca="1" si="26"/>
        <v>41.519999999999996</v>
      </c>
      <c r="P97" s="177">
        <f t="shared" ca="1" si="27"/>
        <v>2.4799999999999995</v>
      </c>
      <c r="Q97" s="177">
        <f t="shared" ca="1" si="28"/>
        <v>0</v>
      </c>
      <c r="R97" s="178">
        <f t="shared" ca="1" si="29"/>
        <v>290.02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290.02</v>
      </c>
      <c r="I98" s="185">
        <f t="shared" ca="1" si="20"/>
        <v>246.02</v>
      </c>
      <c r="J98" s="182">
        <f t="shared" ca="1" si="21"/>
        <v>41.52</v>
      </c>
      <c r="K98" s="182">
        <f t="shared" ca="1" si="22"/>
        <v>2.48</v>
      </c>
      <c r="L98" s="182">
        <f t="shared" ca="1" si="23"/>
        <v>0</v>
      </c>
      <c r="M98" s="183">
        <f t="shared" ca="1" si="24"/>
        <v>290.02000000000004</v>
      </c>
      <c r="N98" s="181">
        <f t="shared" ca="1" si="25"/>
        <v>246.01999999999995</v>
      </c>
      <c r="O98" s="182">
        <f t="shared" ca="1" si="26"/>
        <v>41.519999999999996</v>
      </c>
      <c r="P98" s="182">
        <f t="shared" ca="1" si="27"/>
        <v>2.4799999999999995</v>
      </c>
      <c r="Q98" s="182">
        <f t="shared" ca="1" si="28"/>
        <v>0</v>
      </c>
      <c r="R98" s="183">
        <f t="shared" ca="1" si="29"/>
        <v>290.02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4.9860599999999922</v>
      </c>
      <c r="I99" s="168">
        <f t="shared" ca="1" si="30"/>
        <v>3.8938150000000027</v>
      </c>
      <c r="J99" s="55">
        <f t="shared" ca="1" si="30"/>
        <v>1.0319925000000014</v>
      </c>
      <c r="K99" s="55">
        <f t="shared" ca="1" si="30"/>
        <v>6.0252499999999924E-2</v>
      </c>
      <c r="L99" s="55">
        <f t="shared" ca="1" si="30"/>
        <v>0</v>
      </c>
      <c r="M99" s="56">
        <f t="shared" ca="1" si="30"/>
        <v>4.9860599999999931</v>
      </c>
      <c r="N99" s="57">
        <f t="shared" ca="1" si="30"/>
        <v>3.8938150000000027</v>
      </c>
      <c r="O99" s="55">
        <f t="shared" ca="1" si="30"/>
        <v>1.0319925000000014</v>
      </c>
      <c r="P99" s="55">
        <f t="shared" ca="1" si="30"/>
        <v>6.0252499999999924E-2</v>
      </c>
      <c r="Q99" s="55">
        <f t="shared" ca="1" si="30"/>
        <v>0</v>
      </c>
      <c r="R99" s="56">
        <f t="shared" ca="1" si="30"/>
        <v>4.9860599999999922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-3.844530722485473E-4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4.5483259633609663E-3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-3.844530722485473E-4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4.5483259633609663E-3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-3.844530722485473E-4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-6.1221252973826523E-3</v>
      </c>
      <c r="W5" s="25">
        <f>BRPL_EOD!W5-BRPL_ISGS_exbus!W5</f>
        <v>4.6153846153860201E-3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-3.844530722485473E-4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-6.1221252973826523E-3</v>
      </c>
      <c r="W6" s="25">
        <f>BRPL_EOD!W6-BRPL_ISGS_exbus!W6</f>
        <v>4.6153846153860201E-3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-3.844530722485473E-4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-6.1221252973826523E-3</v>
      </c>
      <c r="W7" s="25">
        <f>BRPL_EOD!W7-BRPL_ISGS_exbus!W7</f>
        <v>4.6153846153860201E-3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-3.844530722485473E-4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-6.1562998405113589E-3</v>
      </c>
      <c r="W8" s="25">
        <f>BRPL_EOD!W8-BRPL_ISGS_exbus!W8</f>
        <v>4.6153846153860201E-3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-3.844530722485473E-4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-6.1562998405113589E-3</v>
      </c>
      <c r="W9" s="25">
        <f>BRPL_EOD!W9-BRPL_ISGS_exbus!W9</f>
        <v>4.6153846153860201E-3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-3.844530722485473E-4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-6.1562998405113589E-3</v>
      </c>
      <c r="W10" s="25">
        <f>BRPL_EOD!W10-BRPL_ISGS_exbus!W10</f>
        <v>4.6153846153860201E-3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-3.844530722485473E-4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-6.1562998405113589E-3</v>
      </c>
      <c r="W11" s="25">
        <f>BRPL_EOD!W11-BRPL_ISGS_exbus!W11</f>
        <v>4.6153846153860201E-3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-3.844530722485473E-4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-6.1562998405113589E-3</v>
      </c>
      <c r="W12" s="25">
        <f>BRPL_EOD!W12-BRPL_ISGS_exbus!W12</f>
        <v>4.6153846153860201E-3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-3.844530722485473E-4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4.3890274314213329E-3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-6.1221252973826523E-3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-3.844530722485473E-4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4.3890274314213329E-3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-6.1221252973826523E-3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-3.844530722485473E-4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-6.1221252973826523E-3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-3.844530722485473E-4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-6.1221252973826523E-3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-3.844530722485473E-4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-6.1221252973826523E-3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-3.844530722485473E-4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-6.1221252973826523E-3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-3.844530722485473E-4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-6.1221252973826523E-3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-3.844530722485473E-4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-6.1221252973826523E-3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-3.844530722485473E-4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-6.1221252973826523E-3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-3.844530722485473E-4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-6.1221252973826523E-3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-3.844530722485473E-4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-6.1221252973826523E-3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-3.844530722485473E-4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-6.1221252973826523E-3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-3.844530722485473E-4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-6.1221252973826523E-3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-3.844530722485473E-4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-6.1221252973826523E-3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-6.1221252973826523E-3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-6.1221252973826523E-3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-6.1221252973826523E-3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-6.1221252973826523E-3</v>
      </c>
      <c r="W30" s="25">
        <f>BRPL_EOD!W30-BRPL_ISGS_exbus!W30</f>
        <v>0</v>
      </c>
      <c r="X30" s="25">
        <f>BRPL_EOD!X30-BRPL_ISGS_exbus!X30</f>
        <v>-4.1944709248298295E-4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-6.1221252973826523E-3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-6.1221252973826523E-3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-6.1221252973826523E-3</v>
      </c>
      <c r="W33" s="25">
        <f>BRPL_EOD!W33-BRPL_ISGS_exbus!W33</f>
        <v>4.8874824191287303E-3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-6.1221252973826523E-3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-6.1221252973826523E-3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-6.1221252973826523E-3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-6.1221252973826523E-3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-6.1221252973826523E-3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-6.1221252973826523E-3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-6.1221252973826523E-3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-6.1221252973826523E-3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-6.1221252973826523E-3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-6.1221252973826523E-3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-6.1221252973826523E-3</v>
      </c>
      <c r="W44" s="25">
        <f>BRPL_EOD!W44-BRPL_ISGS_exbus!W44</f>
        <v>4.8874824191287303E-3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-6.1221252973826523E-3</v>
      </c>
      <c r="W45" s="25">
        <f>BRPL_EOD!W45-BRPL_ISGS_exbus!W45</f>
        <v>4.8874824191287303E-3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-6.1221252973826523E-3</v>
      </c>
      <c r="W46" s="25">
        <f>BRPL_EOD!W46-BRPL_ISGS_exbus!W46</f>
        <v>4.8874824191287303E-3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-6.1221252973826523E-3</v>
      </c>
      <c r="W47" s="25">
        <f>BRPL_EOD!W47-BRPL_ISGS_exbus!W47</f>
        <v>4.8874824191287303E-3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-6.1221252973826523E-3</v>
      </c>
      <c r="W48" s="25">
        <f>BRPL_EOD!W48-BRPL_ISGS_exbus!W48</f>
        <v>4.8874824191287303E-3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-6.1221252973826523E-3</v>
      </c>
      <c r="W49" s="25">
        <f>BRPL_EOD!W49-BRPL_ISGS_exbus!W49</f>
        <v>4.8874824191287303E-3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-6.1221252973826523E-3</v>
      </c>
      <c r="W50" s="25">
        <f>BRPL_EOD!W50-BRPL_ISGS_exbus!W50</f>
        <v>4.8874824191287303E-3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-1.6153502900522199E-3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-1.6153502900522199E-3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-1.6153502900522199E-3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-1.6153502900522199E-3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-1.6153502900522199E-3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-1.6153502900522199E-3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4.8978873239438059E-3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4.8978873239438059E-3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4.8978873239438059E-3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4.8978873239438059E-3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4.9200492004910501E-3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4.9200492004910501E-3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4.9200492004910501E-3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4.0565762613020695E-3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-4.0395233943648634E-3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-4.3607705779340478E-3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-4.0395233943648634E-3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4.3917761279272938E-3</v>
      </c>
      <c r="W76" s="25">
        <f>BRPL_EOD!W76-BRPL_ISGS_exbus!W76</f>
        <v>-4.0395233943648634E-3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4.3888573052877078E-3</v>
      </c>
      <c r="W77" s="25">
        <f>BRPL_EOD!W77-BRPL_ISGS_exbus!W77</f>
        <v>-4.0395233943648634E-3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4.3888573052877078E-3</v>
      </c>
      <c r="W78" s="25">
        <f>BRPL_EOD!W78-BRPL_ISGS_exbus!W78</f>
        <v>-4.0395233943648634E-3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4.3888573052877078E-3</v>
      </c>
      <c r="W79" s="25">
        <f>BRPL_EOD!W79-BRPL_ISGS_exbus!W79</f>
        <v>-4.0395233943648634E-3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4.3888573052877078E-3</v>
      </c>
      <c r="W80" s="25">
        <f>BRPL_EOD!W80-BRPL_ISGS_exbus!W80</f>
        <v>-4.0395233943648634E-3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5.0441361916773175E-3</v>
      </c>
      <c r="W81" s="25">
        <f>BRPL_EOD!W81-BRPL_ISGS_exbus!W81</f>
        <v>-4.0395233943648634E-3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-4.0395233943648634E-3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-4.0395233943648634E-3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-4.0395233943648634E-3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-4.0395233943648634E-3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-3.844530722485473E-4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-4.0395233943648634E-3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-3.844530722485473E-4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-4.0395233943648634E-3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-3.844530722485473E-4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-4.0395233943648634E-3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-3.844530722485473E-4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-4.0395233943648634E-3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-3.844530722485473E-4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-4.0395233943648634E-3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-3.5548444999378148E-4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-4.0395233943648634E-3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-3.5548444999378148E-4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-4.0395233943648634E-3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-3.5548444999378148E-4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-4.0395233943648634E-3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-3.5548444999378148E-4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1.9762178749509474E-3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-4.0395233943648634E-3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-3.5548444999378148E-4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1.9760336481198237E-3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-4.0395233943648634E-3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-3.5548444999378148E-4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1.9759986848590927E-3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-4.0395233943648634E-3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-3.5548444999378148E-4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-4.0395233943648634E-3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-3.5548444999378148E-4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-4.0395233943648634E-3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0</v>
      </c>
      <c r="L99" s="25">
        <f>BRPL_EOD!L99-BRPL_ISGS_exbus!L99</f>
        <v>-3.4982536736838377E-6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-9.4096288283385121E-7</v>
      </c>
      <c r="Q99" s="25">
        <f>BRPL_EOD!Q99-BRPL_ISGS_exbus!Q99</f>
        <v>-1.0901926444928378E-6</v>
      </c>
      <c r="R99" s="25">
        <f>BRPL_EOD!R99-BRPL_ISGS_exbus!R99</f>
        <v>0</v>
      </c>
      <c r="S99" s="25">
        <f>BRPL_EOD!S99-BRPL_ISGS_exbus!S99</f>
        <v>2.1945137157197703E-6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-6.0009286813073048E-5</v>
      </c>
      <c r="W99" s="25">
        <f>BRPL_EOD!W99-BRPL_ISGS_exbus!W99</f>
        <v>1.9449072252708532E-6</v>
      </c>
      <c r="X99" s="25">
        <f>BRPL_EOD!X99-BRPL_ISGS_exbus!X99</f>
        <v>-1.0486177304258604E-7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99.49</v>
      </c>
      <c r="C3" s="194">
        <f>PPCL_NG!P3+PPCL_Spot!P3+GT_NG!P3+GT_Spot!P3+Bawana_NG!P3+Bawana_RLNG!P3+Bawana_Spot!P3</f>
        <v>99.694529776340616</v>
      </c>
      <c r="D3" s="195">
        <f t="shared" ref="D3:D66" si="0">B3-C3</f>
        <v>-0.20452977634062108</v>
      </c>
      <c r="E3" s="194">
        <f>PPCL_NG!J3+PPCL_Spot!J3+GT_NG!J3+GT_Spot!J3+Bawana_NG!J3+Bawana_RLNG!J3+Bawana_Spot!J3</f>
        <v>56.849999999999994</v>
      </c>
      <c r="F3" s="194">
        <f>PPCL_NG!Q3+PPCL_Spot!Q3+GT_NG!Q3+GT_Spot!Q3+Bawana_NG!Q3+Bawana_RLNG!Q3+Bawana_Spot!Q3</f>
        <v>56.961969819455675</v>
      </c>
      <c r="G3" s="195">
        <f t="shared" ref="G3:G66" si="1">E3-F3</f>
        <v>-0.11196981945568041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21.68</v>
      </c>
      <c r="L3" s="194">
        <f>PPCL_NG!S3+PPCL_Spot!S3+GT_NG!S3+GT_Spot!S3+Bawana_NG!S3+Bawana_RLNG!S3+Bawana_Spot!S3</f>
        <v>21.707464295338184</v>
      </c>
      <c r="M3" s="195">
        <f t="shared" ref="M3:M66" si="3">K3-L3</f>
        <v>-2.7464295338184286E-2</v>
      </c>
      <c r="N3" s="194">
        <f>PPCL_NG!M3+PPCL_Spot!M3+GT_NG!M3+GT_Spot!M3+Bawana_NG!M3+Bawana_RLNG!M3+Bawana_Spot!M3</f>
        <v>69.510000000000005</v>
      </c>
      <c r="O3" s="194">
        <f>PPCL_NG!T3+PPCL_Spot!T3+GT_NG!T3+GT_Spot!T3+Bawana_NG!T3+Bawana_RLNG!T3+Bawana_Spot!T3</f>
        <v>69.656036108865536</v>
      </c>
      <c r="P3" s="195">
        <f t="shared" ref="P3:P66" si="4">N3-O3</f>
        <v>-0.14603610886553042</v>
      </c>
      <c r="Q3" s="195">
        <f>D3+G3+J3+M3+P3</f>
        <v>-0.4900000000000162</v>
      </c>
    </row>
    <row r="4" spans="1:17">
      <c r="A4" s="34" t="s">
        <v>46</v>
      </c>
      <c r="B4" s="194">
        <f>PPCL_NG!I4+PPCL_Spot!I4+GT_NG!I4+GT_Spot!I4+Bawana_NG!I4+Bawana_RLNG!I4+Bawana_Spot!I4</f>
        <v>99.49</v>
      </c>
      <c r="C4" s="194">
        <f>PPCL_NG!P4+PPCL_Spot!P4+GT_NG!P4+GT_Spot!P4+Bawana_NG!P4+Bawana_RLNG!P4+Bawana_Spot!P4</f>
        <v>99.694529776340616</v>
      </c>
      <c r="D4" s="195">
        <f t="shared" si="0"/>
        <v>-0.20452977634062108</v>
      </c>
      <c r="E4" s="194">
        <f>PPCL_NG!J4+PPCL_Spot!J4+GT_NG!J4+GT_Spot!J4+Bawana_NG!J4+Bawana_RLNG!J4+Bawana_Spot!J4</f>
        <v>56.849999999999994</v>
      </c>
      <c r="F4" s="194">
        <f>PPCL_NG!Q4+PPCL_Spot!Q4+GT_NG!Q4+GT_Spot!Q4+Bawana_NG!Q4+Bawana_RLNG!Q4+Bawana_Spot!Q4</f>
        <v>56.961969819455675</v>
      </c>
      <c r="G4" s="195">
        <f t="shared" si="1"/>
        <v>-0.11196981945568041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21.68</v>
      </c>
      <c r="L4" s="194">
        <f>PPCL_NG!S4+PPCL_Spot!S4+GT_NG!S4+GT_Spot!S4+Bawana_NG!S4+Bawana_RLNG!S4+Bawana_Spot!S4</f>
        <v>21.707464295338184</v>
      </c>
      <c r="M4" s="195">
        <f t="shared" si="3"/>
        <v>-2.7464295338184286E-2</v>
      </c>
      <c r="N4" s="194">
        <f>PPCL_NG!M4+PPCL_Spot!M4+GT_NG!M4+GT_Spot!M4+Bawana_NG!M4+Bawana_RLNG!M4+Bawana_Spot!M4</f>
        <v>69.510000000000005</v>
      </c>
      <c r="O4" s="194">
        <f>PPCL_NG!T4+PPCL_Spot!T4+GT_NG!T4+GT_Spot!T4+Bawana_NG!T4+Bawana_RLNG!T4+Bawana_Spot!T4</f>
        <v>69.656036108865536</v>
      </c>
      <c r="P4" s="195">
        <f t="shared" si="4"/>
        <v>-0.14603610886553042</v>
      </c>
      <c r="Q4" s="195">
        <f t="shared" ref="Q4:Q67" si="5">D4+G4+J4+M4+P4</f>
        <v>-0.4900000000000162</v>
      </c>
    </row>
    <row r="5" spans="1:17">
      <c r="A5" s="34" t="s">
        <v>47</v>
      </c>
      <c r="B5" s="194">
        <f>PPCL_NG!I5+PPCL_Spot!I5+GT_NG!I5+GT_Spot!I5+Bawana_NG!I5+Bawana_RLNG!I5+Bawana_Spot!I5</f>
        <v>99.49</v>
      </c>
      <c r="C5" s="194">
        <f>PPCL_NG!P5+PPCL_Spot!P5+GT_NG!P5+GT_Spot!P5+Bawana_NG!P5+Bawana_RLNG!P5+Bawana_Spot!P5</f>
        <v>99.694529776340616</v>
      </c>
      <c r="D5" s="195">
        <f t="shared" si="0"/>
        <v>-0.20452977634062108</v>
      </c>
      <c r="E5" s="194">
        <f>PPCL_NG!J5+PPCL_Spot!J5+GT_NG!J5+GT_Spot!J5+Bawana_NG!J5+Bawana_RLNG!J5+Bawana_Spot!J5</f>
        <v>56.849999999999994</v>
      </c>
      <c r="F5" s="194">
        <f>PPCL_NG!Q5+PPCL_Spot!Q5+GT_NG!Q5+GT_Spot!Q5+Bawana_NG!Q5+Bawana_RLNG!Q5+Bawana_Spot!Q5</f>
        <v>56.961969819455675</v>
      </c>
      <c r="G5" s="195">
        <f t="shared" si="1"/>
        <v>-0.11196981945568041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21.68</v>
      </c>
      <c r="L5" s="194">
        <f>PPCL_NG!S5+PPCL_Spot!S5+GT_NG!S5+GT_Spot!S5+Bawana_NG!S5+Bawana_RLNG!S5+Bawana_Spot!S5</f>
        <v>21.707464295338184</v>
      </c>
      <c r="M5" s="195">
        <f t="shared" si="3"/>
        <v>-2.7464295338184286E-2</v>
      </c>
      <c r="N5" s="194">
        <f>PPCL_NG!M5+PPCL_Spot!M5+GT_NG!M5+GT_Spot!M5+Bawana_NG!M5+Bawana_RLNG!M5+Bawana_Spot!M5</f>
        <v>69.510000000000005</v>
      </c>
      <c r="O5" s="194">
        <f>PPCL_NG!T5+PPCL_Spot!T5+GT_NG!T5+GT_Spot!T5+Bawana_NG!T5+Bawana_RLNG!T5+Bawana_Spot!T5</f>
        <v>69.656036108865536</v>
      </c>
      <c r="P5" s="195">
        <f t="shared" si="4"/>
        <v>-0.14603610886553042</v>
      </c>
      <c r="Q5" s="195">
        <f t="shared" si="5"/>
        <v>-0.4900000000000162</v>
      </c>
    </row>
    <row r="6" spans="1:17">
      <c r="A6" s="34" t="s">
        <v>48</v>
      </c>
      <c r="B6" s="194">
        <f>PPCL_NG!I6+PPCL_Spot!I6+GT_NG!I6+GT_Spot!I6+Bawana_NG!I6+Bawana_RLNG!I6+Bawana_Spot!I6</f>
        <v>99.49</v>
      </c>
      <c r="C6" s="194">
        <f>PPCL_NG!P6+PPCL_Spot!P6+GT_NG!P6+GT_Spot!P6+Bawana_NG!P6+Bawana_RLNG!P6+Bawana_Spot!P6</f>
        <v>99.694529776340616</v>
      </c>
      <c r="D6" s="195">
        <f t="shared" si="0"/>
        <v>-0.20452977634062108</v>
      </c>
      <c r="E6" s="194">
        <f>PPCL_NG!J6+PPCL_Spot!J6+GT_NG!J6+GT_Spot!J6+Bawana_NG!J6+Bawana_RLNG!J6+Bawana_Spot!J6</f>
        <v>56.849999999999994</v>
      </c>
      <c r="F6" s="194">
        <f>PPCL_NG!Q6+PPCL_Spot!Q6+GT_NG!Q6+GT_Spot!Q6+Bawana_NG!Q6+Bawana_RLNG!Q6+Bawana_Spot!Q6</f>
        <v>56.961969819455675</v>
      </c>
      <c r="G6" s="195">
        <f t="shared" si="1"/>
        <v>-0.11196981945568041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21.68</v>
      </c>
      <c r="L6" s="194">
        <f>PPCL_NG!S6+PPCL_Spot!S6+GT_NG!S6+GT_Spot!S6+Bawana_NG!S6+Bawana_RLNG!S6+Bawana_Spot!S6</f>
        <v>21.707464295338184</v>
      </c>
      <c r="M6" s="195">
        <f t="shared" si="3"/>
        <v>-2.7464295338184286E-2</v>
      </c>
      <c r="N6" s="194">
        <f>PPCL_NG!M6+PPCL_Spot!M6+GT_NG!M6+GT_Spot!M6+Bawana_NG!M6+Bawana_RLNG!M6+Bawana_Spot!M6</f>
        <v>69.510000000000005</v>
      </c>
      <c r="O6" s="194">
        <f>PPCL_NG!T6+PPCL_Spot!T6+GT_NG!T6+GT_Spot!T6+Bawana_NG!T6+Bawana_RLNG!T6+Bawana_Spot!T6</f>
        <v>69.656036108865536</v>
      </c>
      <c r="P6" s="195">
        <f t="shared" si="4"/>
        <v>-0.14603610886553042</v>
      </c>
      <c r="Q6" s="195">
        <f t="shared" si="5"/>
        <v>-0.4900000000000162</v>
      </c>
    </row>
    <row r="7" spans="1:17">
      <c r="A7" s="34" t="s">
        <v>49</v>
      </c>
      <c r="B7" s="194">
        <f>PPCL_NG!I7+PPCL_Spot!I7+GT_NG!I7+GT_Spot!I7+Bawana_NG!I7+Bawana_RLNG!I7+Bawana_Spot!I7</f>
        <v>99.49</v>
      </c>
      <c r="C7" s="194">
        <f>PPCL_NG!P7+PPCL_Spot!P7+GT_NG!P7+GT_Spot!P7+Bawana_NG!P7+Bawana_RLNG!P7+Bawana_Spot!P7</f>
        <v>99.694529776340616</v>
      </c>
      <c r="D7" s="195">
        <f t="shared" si="0"/>
        <v>-0.20452977634062108</v>
      </c>
      <c r="E7" s="194">
        <f>PPCL_NG!J7+PPCL_Spot!J7+GT_NG!J7+GT_Spot!J7+Bawana_NG!J7+Bawana_RLNG!J7+Bawana_Spot!J7</f>
        <v>56.849999999999994</v>
      </c>
      <c r="F7" s="194">
        <f>PPCL_NG!Q7+PPCL_Spot!Q7+GT_NG!Q7+GT_Spot!Q7+Bawana_NG!Q7+Bawana_RLNG!Q7+Bawana_Spot!Q7</f>
        <v>56.961969819455675</v>
      </c>
      <c r="G7" s="195">
        <f t="shared" si="1"/>
        <v>-0.11196981945568041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21.68</v>
      </c>
      <c r="L7" s="194">
        <f>PPCL_NG!S7+PPCL_Spot!S7+GT_NG!S7+GT_Spot!S7+Bawana_NG!S7+Bawana_RLNG!S7+Bawana_Spot!S7</f>
        <v>21.707464295338184</v>
      </c>
      <c r="M7" s="195">
        <f t="shared" si="3"/>
        <v>-2.7464295338184286E-2</v>
      </c>
      <c r="N7" s="194">
        <f>PPCL_NG!M7+PPCL_Spot!M7+GT_NG!M7+GT_Spot!M7+Bawana_NG!M7+Bawana_RLNG!M7+Bawana_Spot!M7</f>
        <v>69.510000000000005</v>
      </c>
      <c r="O7" s="194">
        <f>PPCL_NG!T7+PPCL_Spot!T7+GT_NG!T7+GT_Spot!T7+Bawana_NG!T7+Bawana_RLNG!T7+Bawana_Spot!T7</f>
        <v>69.656036108865536</v>
      </c>
      <c r="P7" s="195">
        <f t="shared" si="4"/>
        <v>-0.14603610886553042</v>
      </c>
      <c r="Q7" s="195">
        <f t="shared" si="5"/>
        <v>-0.4900000000000162</v>
      </c>
    </row>
    <row r="8" spans="1:17">
      <c r="A8" s="34" t="s">
        <v>50</v>
      </c>
      <c r="B8" s="194">
        <f>PPCL_NG!I8+PPCL_Spot!I8+GT_NG!I8+GT_Spot!I8+Bawana_NG!I8+Bawana_RLNG!I8+Bawana_Spot!I8</f>
        <v>99.49</v>
      </c>
      <c r="C8" s="194">
        <f>PPCL_NG!P8+PPCL_Spot!P8+GT_NG!P8+GT_Spot!P8+Bawana_NG!P8+Bawana_RLNG!P8+Bawana_Spot!P8</f>
        <v>99.694529776340616</v>
      </c>
      <c r="D8" s="195">
        <f t="shared" si="0"/>
        <v>-0.20452977634062108</v>
      </c>
      <c r="E8" s="194">
        <f>PPCL_NG!J8+PPCL_Spot!J8+GT_NG!J8+GT_Spot!J8+Bawana_NG!J8+Bawana_RLNG!J8+Bawana_Spot!J8</f>
        <v>56.849999999999994</v>
      </c>
      <c r="F8" s="194">
        <f>PPCL_NG!Q8+PPCL_Spot!Q8+GT_NG!Q8+GT_Spot!Q8+Bawana_NG!Q8+Bawana_RLNG!Q8+Bawana_Spot!Q8</f>
        <v>56.961969819455675</v>
      </c>
      <c r="G8" s="195">
        <f t="shared" si="1"/>
        <v>-0.11196981945568041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21.68</v>
      </c>
      <c r="L8" s="194">
        <f>PPCL_NG!S8+PPCL_Spot!S8+GT_NG!S8+GT_Spot!S8+Bawana_NG!S8+Bawana_RLNG!S8+Bawana_Spot!S8</f>
        <v>21.707464295338184</v>
      </c>
      <c r="M8" s="195">
        <f t="shared" si="3"/>
        <v>-2.7464295338184286E-2</v>
      </c>
      <c r="N8" s="194">
        <f>PPCL_NG!M8+PPCL_Spot!M8+GT_NG!M8+GT_Spot!M8+Bawana_NG!M8+Bawana_RLNG!M8+Bawana_Spot!M8</f>
        <v>69.510000000000005</v>
      </c>
      <c r="O8" s="194">
        <f>PPCL_NG!T8+PPCL_Spot!T8+GT_NG!T8+GT_Spot!T8+Bawana_NG!T8+Bawana_RLNG!T8+Bawana_Spot!T8</f>
        <v>69.656036108865536</v>
      </c>
      <c r="P8" s="195">
        <f t="shared" si="4"/>
        <v>-0.14603610886553042</v>
      </c>
      <c r="Q8" s="195">
        <f t="shared" si="5"/>
        <v>-0.4900000000000162</v>
      </c>
    </row>
    <row r="9" spans="1:17">
      <c r="A9" s="34" t="s">
        <v>51</v>
      </c>
      <c r="B9" s="194">
        <f>PPCL_NG!I9+PPCL_Spot!I9+GT_NG!I9+GT_Spot!I9+Bawana_NG!I9+Bawana_RLNG!I9+Bawana_Spot!I9</f>
        <v>99.49</v>
      </c>
      <c r="C9" s="194">
        <f>PPCL_NG!P9+PPCL_Spot!P9+GT_NG!P9+GT_Spot!P9+Bawana_NG!P9+Bawana_RLNG!P9+Bawana_Spot!P9</f>
        <v>99.694529776340616</v>
      </c>
      <c r="D9" s="195">
        <f t="shared" si="0"/>
        <v>-0.20452977634062108</v>
      </c>
      <c r="E9" s="194">
        <f>PPCL_NG!J9+PPCL_Spot!J9+GT_NG!J9+GT_Spot!J9+Bawana_NG!J9+Bawana_RLNG!J9+Bawana_Spot!J9</f>
        <v>56.849999999999994</v>
      </c>
      <c r="F9" s="194">
        <f>PPCL_NG!Q9+PPCL_Spot!Q9+GT_NG!Q9+GT_Spot!Q9+Bawana_NG!Q9+Bawana_RLNG!Q9+Bawana_Spot!Q9</f>
        <v>56.961969819455675</v>
      </c>
      <c r="G9" s="195">
        <f t="shared" si="1"/>
        <v>-0.11196981945568041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21.68</v>
      </c>
      <c r="L9" s="194">
        <f>PPCL_NG!S9+PPCL_Spot!S9+GT_NG!S9+GT_Spot!S9+Bawana_NG!S9+Bawana_RLNG!S9+Bawana_Spot!S9</f>
        <v>21.707464295338184</v>
      </c>
      <c r="M9" s="195">
        <f t="shared" si="3"/>
        <v>-2.7464295338184286E-2</v>
      </c>
      <c r="N9" s="194">
        <f>PPCL_NG!M9+PPCL_Spot!M9+GT_NG!M9+GT_Spot!M9+Bawana_NG!M9+Bawana_RLNG!M9+Bawana_Spot!M9</f>
        <v>69.510000000000005</v>
      </c>
      <c r="O9" s="194">
        <f>PPCL_NG!T9+PPCL_Spot!T9+GT_NG!T9+GT_Spot!T9+Bawana_NG!T9+Bawana_RLNG!T9+Bawana_Spot!T9</f>
        <v>69.656036108865536</v>
      </c>
      <c r="P9" s="195">
        <f t="shared" si="4"/>
        <v>-0.14603610886553042</v>
      </c>
      <c r="Q9" s="195">
        <f t="shared" si="5"/>
        <v>-0.4900000000000162</v>
      </c>
    </row>
    <row r="10" spans="1:17">
      <c r="A10" s="34" t="s">
        <v>52</v>
      </c>
      <c r="B10" s="194">
        <f>PPCL_NG!I10+PPCL_Spot!I10+GT_NG!I10+GT_Spot!I10+Bawana_NG!I10+Bawana_RLNG!I10+Bawana_Spot!I10</f>
        <v>99.49</v>
      </c>
      <c r="C10" s="194">
        <f>PPCL_NG!P10+PPCL_Spot!P10+GT_NG!P10+GT_Spot!P10+Bawana_NG!P10+Bawana_RLNG!P10+Bawana_Spot!P10</f>
        <v>99.694529776340616</v>
      </c>
      <c r="D10" s="195">
        <f t="shared" si="0"/>
        <v>-0.20452977634062108</v>
      </c>
      <c r="E10" s="194">
        <f>PPCL_NG!J10+PPCL_Spot!J10+GT_NG!J10+GT_Spot!J10+Bawana_NG!J10+Bawana_RLNG!J10+Bawana_Spot!J10</f>
        <v>56.849999999999994</v>
      </c>
      <c r="F10" s="194">
        <f>PPCL_NG!Q10+PPCL_Spot!Q10+GT_NG!Q10+GT_Spot!Q10+Bawana_NG!Q10+Bawana_RLNG!Q10+Bawana_Spot!Q10</f>
        <v>56.961969819455675</v>
      </c>
      <c r="G10" s="195">
        <f t="shared" si="1"/>
        <v>-0.11196981945568041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21.68</v>
      </c>
      <c r="L10" s="194">
        <f>PPCL_NG!S10+PPCL_Spot!S10+GT_NG!S10+GT_Spot!S10+Bawana_NG!S10+Bawana_RLNG!S10+Bawana_Spot!S10</f>
        <v>21.707464295338184</v>
      </c>
      <c r="M10" s="195">
        <f t="shared" si="3"/>
        <v>-2.7464295338184286E-2</v>
      </c>
      <c r="N10" s="194">
        <f>PPCL_NG!M10+PPCL_Spot!M10+GT_NG!M10+GT_Spot!M10+Bawana_NG!M10+Bawana_RLNG!M10+Bawana_Spot!M10</f>
        <v>69.510000000000005</v>
      </c>
      <c r="O10" s="194">
        <f>PPCL_NG!T10+PPCL_Spot!T10+GT_NG!T10+GT_Spot!T10+Bawana_NG!T10+Bawana_RLNG!T10+Bawana_Spot!T10</f>
        <v>69.656036108865536</v>
      </c>
      <c r="P10" s="195">
        <f t="shared" si="4"/>
        <v>-0.14603610886553042</v>
      </c>
      <c r="Q10" s="195">
        <f t="shared" si="5"/>
        <v>-0.4900000000000162</v>
      </c>
    </row>
    <row r="11" spans="1:17">
      <c r="A11" s="34" t="s">
        <v>53</v>
      </c>
      <c r="B11" s="194">
        <f>PPCL_NG!I11+PPCL_Spot!I11+GT_NG!I11+GT_Spot!I11+Bawana_NG!I11+Bawana_RLNG!I11+Bawana_Spot!I11</f>
        <v>99.49</v>
      </c>
      <c r="C11" s="194">
        <f>PPCL_NG!P11+PPCL_Spot!P11+GT_NG!P11+GT_Spot!P11+Bawana_NG!P11+Bawana_RLNG!P11+Bawana_Spot!P11</f>
        <v>99.694529776340616</v>
      </c>
      <c r="D11" s="195">
        <f t="shared" si="0"/>
        <v>-0.20452977634062108</v>
      </c>
      <c r="E11" s="194">
        <f>PPCL_NG!J11+PPCL_Spot!J11+GT_NG!J11+GT_Spot!J11+Bawana_NG!J11+Bawana_RLNG!J11+Bawana_Spot!J11</f>
        <v>56.849999999999994</v>
      </c>
      <c r="F11" s="194">
        <f>PPCL_NG!Q11+PPCL_Spot!Q11+GT_NG!Q11+GT_Spot!Q11+Bawana_NG!Q11+Bawana_RLNG!Q11+Bawana_Spot!Q11</f>
        <v>56.961969819455675</v>
      </c>
      <c r="G11" s="195">
        <f t="shared" si="1"/>
        <v>-0.11196981945568041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21.68</v>
      </c>
      <c r="L11" s="194">
        <f>PPCL_NG!S11+PPCL_Spot!S11+GT_NG!S11+GT_Spot!S11+Bawana_NG!S11+Bawana_RLNG!S11+Bawana_Spot!S11</f>
        <v>21.707464295338184</v>
      </c>
      <c r="M11" s="195">
        <f t="shared" si="3"/>
        <v>-2.7464295338184286E-2</v>
      </c>
      <c r="N11" s="194">
        <f>PPCL_NG!M11+PPCL_Spot!M11+GT_NG!M11+GT_Spot!M11+Bawana_NG!M11+Bawana_RLNG!M11+Bawana_Spot!M11</f>
        <v>69.510000000000005</v>
      </c>
      <c r="O11" s="194">
        <f>PPCL_NG!T11+PPCL_Spot!T11+GT_NG!T11+GT_Spot!T11+Bawana_NG!T11+Bawana_RLNG!T11+Bawana_Spot!T11</f>
        <v>69.656036108865536</v>
      </c>
      <c r="P11" s="195">
        <f t="shared" si="4"/>
        <v>-0.14603610886553042</v>
      </c>
      <c r="Q11" s="195">
        <f t="shared" si="5"/>
        <v>-0.4900000000000162</v>
      </c>
    </row>
    <row r="12" spans="1:17">
      <c r="A12" s="34" t="s">
        <v>54</v>
      </c>
      <c r="B12" s="194">
        <f>PPCL_NG!I12+PPCL_Spot!I12+GT_NG!I12+GT_Spot!I12+Bawana_NG!I12+Bawana_RLNG!I12+Bawana_Spot!I12</f>
        <v>99.49</v>
      </c>
      <c r="C12" s="194">
        <f>PPCL_NG!P12+PPCL_Spot!P12+GT_NG!P12+GT_Spot!P12+Bawana_NG!P12+Bawana_RLNG!P12+Bawana_Spot!P12</f>
        <v>99.694529776340616</v>
      </c>
      <c r="D12" s="195">
        <f t="shared" si="0"/>
        <v>-0.20452977634062108</v>
      </c>
      <c r="E12" s="194">
        <f>PPCL_NG!J12+PPCL_Spot!J12+GT_NG!J12+GT_Spot!J12+Bawana_NG!J12+Bawana_RLNG!J12+Bawana_Spot!J12</f>
        <v>56.849999999999994</v>
      </c>
      <c r="F12" s="194">
        <f>PPCL_NG!Q12+PPCL_Spot!Q12+GT_NG!Q12+GT_Spot!Q12+Bawana_NG!Q12+Bawana_RLNG!Q12+Bawana_Spot!Q12</f>
        <v>56.961969819455675</v>
      </c>
      <c r="G12" s="195">
        <f t="shared" si="1"/>
        <v>-0.11196981945568041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21.68</v>
      </c>
      <c r="L12" s="194">
        <f>PPCL_NG!S12+PPCL_Spot!S12+GT_NG!S12+GT_Spot!S12+Bawana_NG!S12+Bawana_RLNG!S12+Bawana_Spot!S12</f>
        <v>21.707464295338184</v>
      </c>
      <c r="M12" s="195">
        <f t="shared" si="3"/>
        <v>-2.7464295338184286E-2</v>
      </c>
      <c r="N12" s="194">
        <f>PPCL_NG!M12+PPCL_Spot!M12+GT_NG!M12+GT_Spot!M12+Bawana_NG!M12+Bawana_RLNG!M12+Bawana_Spot!M12</f>
        <v>69.510000000000005</v>
      </c>
      <c r="O12" s="194">
        <f>PPCL_NG!T12+PPCL_Spot!T12+GT_NG!T12+GT_Spot!T12+Bawana_NG!T12+Bawana_RLNG!T12+Bawana_Spot!T12</f>
        <v>69.656036108865536</v>
      </c>
      <c r="P12" s="195">
        <f t="shared" si="4"/>
        <v>-0.14603610886553042</v>
      </c>
      <c r="Q12" s="195">
        <f t="shared" si="5"/>
        <v>-0.4900000000000162</v>
      </c>
    </row>
    <row r="13" spans="1:17">
      <c r="A13" s="34" t="s">
        <v>55</v>
      </c>
      <c r="B13" s="194">
        <f>PPCL_NG!I13+PPCL_Spot!I13+GT_NG!I13+GT_Spot!I13+Bawana_NG!I13+Bawana_RLNG!I13+Bawana_Spot!I13</f>
        <v>99.49</v>
      </c>
      <c r="C13" s="194">
        <f>PPCL_NG!P13+PPCL_Spot!P13+GT_NG!P13+GT_Spot!P13+Bawana_NG!P13+Bawana_RLNG!P13+Bawana_Spot!P13</f>
        <v>99.694529776340616</v>
      </c>
      <c r="D13" s="195">
        <f t="shared" si="0"/>
        <v>-0.20452977634062108</v>
      </c>
      <c r="E13" s="194">
        <f>PPCL_NG!J13+PPCL_Spot!J13+GT_NG!J13+GT_Spot!J13+Bawana_NG!J13+Bawana_RLNG!J13+Bawana_Spot!J13</f>
        <v>56.849999999999994</v>
      </c>
      <c r="F13" s="194">
        <f>PPCL_NG!Q13+PPCL_Spot!Q13+GT_NG!Q13+GT_Spot!Q13+Bawana_NG!Q13+Bawana_RLNG!Q13+Bawana_Spot!Q13</f>
        <v>56.961969819455675</v>
      </c>
      <c r="G13" s="195">
        <f t="shared" si="1"/>
        <v>-0.11196981945568041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21.68</v>
      </c>
      <c r="L13" s="194">
        <f>PPCL_NG!S13+PPCL_Spot!S13+GT_NG!S13+GT_Spot!S13+Bawana_NG!S13+Bawana_RLNG!S13+Bawana_Spot!S13</f>
        <v>21.707464295338184</v>
      </c>
      <c r="M13" s="195">
        <f t="shared" si="3"/>
        <v>-2.7464295338184286E-2</v>
      </c>
      <c r="N13" s="194">
        <f>PPCL_NG!M13+PPCL_Spot!M13+GT_NG!M13+GT_Spot!M13+Bawana_NG!M13+Bawana_RLNG!M13+Bawana_Spot!M13</f>
        <v>69.510000000000005</v>
      </c>
      <c r="O13" s="194">
        <f>PPCL_NG!T13+PPCL_Spot!T13+GT_NG!T13+GT_Spot!T13+Bawana_NG!T13+Bawana_RLNG!T13+Bawana_Spot!T13</f>
        <v>69.656036108865536</v>
      </c>
      <c r="P13" s="195">
        <f t="shared" si="4"/>
        <v>-0.14603610886553042</v>
      </c>
      <c r="Q13" s="195">
        <f t="shared" si="5"/>
        <v>-0.4900000000000162</v>
      </c>
    </row>
    <row r="14" spans="1:17">
      <c r="A14" s="34" t="s">
        <v>56</v>
      </c>
      <c r="B14" s="194">
        <f>PPCL_NG!I14+PPCL_Spot!I14+GT_NG!I14+GT_Spot!I14+Bawana_NG!I14+Bawana_RLNG!I14+Bawana_Spot!I14</f>
        <v>99.49</v>
      </c>
      <c r="C14" s="194">
        <f>PPCL_NG!P14+PPCL_Spot!P14+GT_NG!P14+GT_Spot!P14+Bawana_NG!P14+Bawana_RLNG!P14+Bawana_Spot!P14</f>
        <v>99.694529776340616</v>
      </c>
      <c r="D14" s="195">
        <f t="shared" si="0"/>
        <v>-0.20452977634062108</v>
      </c>
      <c r="E14" s="194">
        <f>PPCL_NG!J14+PPCL_Spot!J14+GT_NG!J14+GT_Spot!J14+Bawana_NG!J14+Bawana_RLNG!J14+Bawana_Spot!J14</f>
        <v>56.849999999999994</v>
      </c>
      <c r="F14" s="194">
        <f>PPCL_NG!Q14+PPCL_Spot!Q14+GT_NG!Q14+GT_Spot!Q14+Bawana_NG!Q14+Bawana_RLNG!Q14+Bawana_Spot!Q14</f>
        <v>56.961969819455675</v>
      </c>
      <c r="G14" s="195">
        <f t="shared" si="1"/>
        <v>-0.11196981945568041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21.68</v>
      </c>
      <c r="L14" s="194">
        <f>PPCL_NG!S14+PPCL_Spot!S14+GT_NG!S14+GT_Spot!S14+Bawana_NG!S14+Bawana_RLNG!S14+Bawana_Spot!S14</f>
        <v>21.707464295338184</v>
      </c>
      <c r="M14" s="195">
        <f t="shared" si="3"/>
        <v>-2.7464295338184286E-2</v>
      </c>
      <c r="N14" s="194">
        <f>PPCL_NG!M14+PPCL_Spot!M14+GT_NG!M14+GT_Spot!M14+Bawana_NG!M14+Bawana_RLNG!M14+Bawana_Spot!M14</f>
        <v>69.510000000000005</v>
      </c>
      <c r="O14" s="194">
        <f>PPCL_NG!T14+PPCL_Spot!T14+GT_NG!T14+GT_Spot!T14+Bawana_NG!T14+Bawana_RLNG!T14+Bawana_Spot!T14</f>
        <v>69.656036108865536</v>
      </c>
      <c r="P14" s="195">
        <f t="shared" si="4"/>
        <v>-0.14603610886553042</v>
      </c>
      <c r="Q14" s="195">
        <f t="shared" si="5"/>
        <v>-0.4900000000000162</v>
      </c>
    </row>
    <row r="15" spans="1:17">
      <c r="A15" s="34" t="s">
        <v>57</v>
      </c>
      <c r="B15" s="194">
        <f>PPCL_NG!I15+PPCL_Spot!I15+GT_NG!I15+GT_Spot!I15+Bawana_NG!I15+Bawana_RLNG!I15+Bawana_Spot!I15</f>
        <v>99.49</v>
      </c>
      <c r="C15" s="194">
        <f>PPCL_NG!P15+PPCL_Spot!P15+GT_NG!P15+GT_Spot!P15+Bawana_NG!P15+Bawana_RLNG!P15+Bawana_Spot!P15</f>
        <v>99.694529776340616</v>
      </c>
      <c r="D15" s="195">
        <f t="shared" si="0"/>
        <v>-0.20452977634062108</v>
      </c>
      <c r="E15" s="194">
        <f>PPCL_NG!J15+PPCL_Spot!J15+GT_NG!J15+GT_Spot!J15+Bawana_NG!J15+Bawana_RLNG!J15+Bawana_Spot!J15</f>
        <v>56.849999999999994</v>
      </c>
      <c r="F15" s="194">
        <f>PPCL_NG!Q15+PPCL_Spot!Q15+GT_NG!Q15+GT_Spot!Q15+Bawana_NG!Q15+Bawana_RLNG!Q15+Bawana_Spot!Q15</f>
        <v>56.961969819455675</v>
      </c>
      <c r="G15" s="195">
        <f t="shared" si="1"/>
        <v>-0.11196981945568041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21.68</v>
      </c>
      <c r="L15" s="194">
        <f>PPCL_NG!S15+PPCL_Spot!S15+GT_NG!S15+GT_Spot!S15+Bawana_NG!S15+Bawana_RLNG!S15+Bawana_Spot!S15</f>
        <v>21.707464295338184</v>
      </c>
      <c r="M15" s="195">
        <f t="shared" si="3"/>
        <v>-2.7464295338184286E-2</v>
      </c>
      <c r="N15" s="194">
        <f>PPCL_NG!M15+PPCL_Spot!M15+GT_NG!M15+GT_Spot!M15+Bawana_NG!M15+Bawana_RLNG!M15+Bawana_Spot!M15</f>
        <v>69.510000000000005</v>
      </c>
      <c r="O15" s="194">
        <f>PPCL_NG!T15+PPCL_Spot!T15+GT_NG!T15+GT_Spot!T15+Bawana_NG!T15+Bawana_RLNG!T15+Bawana_Spot!T15</f>
        <v>69.656036108865536</v>
      </c>
      <c r="P15" s="195">
        <f t="shared" si="4"/>
        <v>-0.14603610886553042</v>
      </c>
      <c r="Q15" s="195">
        <f t="shared" si="5"/>
        <v>-0.4900000000000162</v>
      </c>
    </row>
    <row r="16" spans="1:17">
      <c r="A16" s="34" t="s">
        <v>58</v>
      </c>
      <c r="B16" s="194">
        <f>PPCL_NG!I16+PPCL_Spot!I16+GT_NG!I16+GT_Spot!I16+Bawana_NG!I16+Bawana_RLNG!I16+Bawana_Spot!I16</f>
        <v>99.49</v>
      </c>
      <c r="C16" s="194">
        <f>PPCL_NG!P16+PPCL_Spot!P16+GT_NG!P16+GT_Spot!P16+Bawana_NG!P16+Bawana_RLNG!P16+Bawana_Spot!P16</f>
        <v>99.694529776340616</v>
      </c>
      <c r="D16" s="195">
        <f t="shared" si="0"/>
        <v>-0.20452977634062108</v>
      </c>
      <c r="E16" s="194">
        <f>PPCL_NG!J16+PPCL_Spot!J16+GT_NG!J16+GT_Spot!J16+Bawana_NG!J16+Bawana_RLNG!J16+Bawana_Spot!J16</f>
        <v>56.849999999999994</v>
      </c>
      <c r="F16" s="194">
        <f>PPCL_NG!Q16+PPCL_Spot!Q16+GT_NG!Q16+GT_Spot!Q16+Bawana_NG!Q16+Bawana_RLNG!Q16+Bawana_Spot!Q16</f>
        <v>56.961969819455675</v>
      </c>
      <c r="G16" s="195">
        <f t="shared" si="1"/>
        <v>-0.11196981945568041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21.68</v>
      </c>
      <c r="L16" s="194">
        <f>PPCL_NG!S16+PPCL_Spot!S16+GT_NG!S16+GT_Spot!S16+Bawana_NG!S16+Bawana_RLNG!S16+Bawana_Spot!S16</f>
        <v>21.707464295338184</v>
      </c>
      <c r="M16" s="195">
        <f t="shared" si="3"/>
        <v>-2.7464295338184286E-2</v>
      </c>
      <c r="N16" s="194">
        <f>PPCL_NG!M16+PPCL_Spot!M16+GT_NG!M16+GT_Spot!M16+Bawana_NG!M16+Bawana_RLNG!M16+Bawana_Spot!M16</f>
        <v>69.510000000000005</v>
      </c>
      <c r="O16" s="194">
        <f>PPCL_NG!T16+PPCL_Spot!T16+GT_NG!T16+GT_Spot!T16+Bawana_NG!T16+Bawana_RLNG!T16+Bawana_Spot!T16</f>
        <v>69.656036108865536</v>
      </c>
      <c r="P16" s="195">
        <f t="shared" si="4"/>
        <v>-0.14603610886553042</v>
      </c>
      <c r="Q16" s="195">
        <f t="shared" si="5"/>
        <v>-0.4900000000000162</v>
      </c>
    </row>
    <row r="17" spans="1:17">
      <c r="A17" s="34" t="s">
        <v>59</v>
      </c>
      <c r="B17" s="194">
        <f>PPCL_NG!I17+PPCL_Spot!I17+GT_NG!I17+GT_Spot!I17+Bawana_NG!I17+Bawana_RLNG!I17+Bawana_Spot!I17</f>
        <v>99.49</v>
      </c>
      <c r="C17" s="194">
        <f>PPCL_NG!P17+PPCL_Spot!P17+GT_NG!P17+GT_Spot!P17+Bawana_NG!P17+Bawana_RLNG!P17+Bawana_Spot!P17</f>
        <v>99.694529776340616</v>
      </c>
      <c r="D17" s="195">
        <f t="shared" si="0"/>
        <v>-0.20452977634062108</v>
      </c>
      <c r="E17" s="194">
        <f>PPCL_NG!J17+PPCL_Spot!J17+GT_NG!J17+GT_Spot!J17+Bawana_NG!J17+Bawana_RLNG!J17+Bawana_Spot!J17</f>
        <v>56.849999999999994</v>
      </c>
      <c r="F17" s="194">
        <f>PPCL_NG!Q17+PPCL_Spot!Q17+GT_NG!Q17+GT_Spot!Q17+Bawana_NG!Q17+Bawana_RLNG!Q17+Bawana_Spot!Q17</f>
        <v>56.961969819455675</v>
      </c>
      <c r="G17" s="195">
        <f t="shared" si="1"/>
        <v>-0.11196981945568041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21.68</v>
      </c>
      <c r="L17" s="194">
        <f>PPCL_NG!S17+PPCL_Spot!S17+GT_NG!S17+GT_Spot!S17+Bawana_NG!S17+Bawana_RLNG!S17+Bawana_Spot!S17</f>
        <v>21.707464295338184</v>
      </c>
      <c r="M17" s="195">
        <f t="shared" si="3"/>
        <v>-2.7464295338184286E-2</v>
      </c>
      <c r="N17" s="194">
        <f>PPCL_NG!M17+PPCL_Spot!M17+GT_NG!M17+GT_Spot!M17+Bawana_NG!M17+Bawana_RLNG!M17+Bawana_Spot!M17</f>
        <v>69.510000000000005</v>
      </c>
      <c r="O17" s="194">
        <f>PPCL_NG!T17+PPCL_Spot!T17+GT_NG!T17+GT_Spot!T17+Bawana_NG!T17+Bawana_RLNG!T17+Bawana_Spot!T17</f>
        <v>69.656036108865536</v>
      </c>
      <c r="P17" s="195">
        <f t="shared" si="4"/>
        <v>-0.14603610886553042</v>
      </c>
      <c r="Q17" s="195">
        <f t="shared" si="5"/>
        <v>-0.4900000000000162</v>
      </c>
    </row>
    <row r="18" spans="1:17">
      <c r="A18" s="34" t="s">
        <v>60</v>
      </c>
      <c r="B18" s="194">
        <f>PPCL_NG!I18+PPCL_Spot!I18+GT_NG!I18+GT_Spot!I18+Bawana_NG!I18+Bawana_RLNG!I18+Bawana_Spot!I18</f>
        <v>99.49</v>
      </c>
      <c r="C18" s="194">
        <f>PPCL_NG!P18+PPCL_Spot!P18+GT_NG!P18+GT_Spot!P18+Bawana_NG!P18+Bawana_RLNG!P18+Bawana_Spot!P18</f>
        <v>99.694529776340616</v>
      </c>
      <c r="D18" s="195">
        <f t="shared" si="0"/>
        <v>-0.20452977634062108</v>
      </c>
      <c r="E18" s="194">
        <f>PPCL_NG!J18+PPCL_Spot!J18+GT_NG!J18+GT_Spot!J18+Bawana_NG!J18+Bawana_RLNG!J18+Bawana_Spot!J18</f>
        <v>56.849999999999994</v>
      </c>
      <c r="F18" s="194">
        <f>PPCL_NG!Q18+PPCL_Spot!Q18+GT_NG!Q18+GT_Spot!Q18+Bawana_NG!Q18+Bawana_RLNG!Q18+Bawana_Spot!Q18</f>
        <v>56.961969819455675</v>
      </c>
      <c r="G18" s="195">
        <f t="shared" si="1"/>
        <v>-0.11196981945568041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21.68</v>
      </c>
      <c r="L18" s="194">
        <f>PPCL_NG!S18+PPCL_Spot!S18+GT_NG!S18+GT_Spot!S18+Bawana_NG!S18+Bawana_RLNG!S18+Bawana_Spot!S18</f>
        <v>21.707464295338184</v>
      </c>
      <c r="M18" s="195">
        <f t="shared" si="3"/>
        <v>-2.7464295338184286E-2</v>
      </c>
      <c r="N18" s="194">
        <f>PPCL_NG!M18+PPCL_Spot!M18+GT_NG!M18+GT_Spot!M18+Bawana_NG!M18+Bawana_RLNG!M18+Bawana_Spot!M18</f>
        <v>69.510000000000005</v>
      </c>
      <c r="O18" s="194">
        <f>PPCL_NG!T18+PPCL_Spot!T18+GT_NG!T18+GT_Spot!T18+Bawana_NG!T18+Bawana_RLNG!T18+Bawana_Spot!T18</f>
        <v>69.656036108865536</v>
      </c>
      <c r="P18" s="195">
        <f t="shared" si="4"/>
        <v>-0.14603610886553042</v>
      </c>
      <c r="Q18" s="195">
        <f t="shared" si="5"/>
        <v>-0.4900000000000162</v>
      </c>
    </row>
    <row r="19" spans="1:17">
      <c r="A19" s="34" t="s">
        <v>61</v>
      </c>
      <c r="B19" s="194">
        <f>PPCL_NG!I19+PPCL_Spot!I19+GT_NG!I19+GT_Spot!I19+Bawana_NG!I19+Bawana_RLNG!I19+Bawana_Spot!I19</f>
        <v>99.49</v>
      </c>
      <c r="C19" s="194">
        <f>PPCL_NG!P19+PPCL_Spot!P19+GT_NG!P19+GT_Spot!P19+Bawana_NG!P19+Bawana_RLNG!P19+Bawana_Spot!P19</f>
        <v>99.694529776340616</v>
      </c>
      <c r="D19" s="195">
        <f t="shared" si="0"/>
        <v>-0.20452977634062108</v>
      </c>
      <c r="E19" s="194">
        <f>PPCL_NG!J19+PPCL_Spot!J19+GT_NG!J19+GT_Spot!J19+Bawana_NG!J19+Bawana_RLNG!J19+Bawana_Spot!J19</f>
        <v>56.849999999999994</v>
      </c>
      <c r="F19" s="194">
        <f>PPCL_NG!Q19+PPCL_Spot!Q19+GT_NG!Q19+GT_Spot!Q19+Bawana_NG!Q19+Bawana_RLNG!Q19+Bawana_Spot!Q19</f>
        <v>56.961969819455675</v>
      </c>
      <c r="G19" s="195">
        <f t="shared" si="1"/>
        <v>-0.11196981945568041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21.68</v>
      </c>
      <c r="L19" s="194">
        <f>PPCL_NG!S19+PPCL_Spot!S19+GT_NG!S19+GT_Spot!S19+Bawana_NG!S19+Bawana_RLNG!S19+Bawana_Spot!S19</f>
        <v>21.707464295338184</v>
      </c>
      <c r="M19" s="195">
        <f t="shared" si="3"/>
        <v>-2.7464295338184286E-2</v>
      </c>
      <c r="N19" s="194">
        <f>PPCL_NG!M19+PPCL_Spot!M19+GT_NG!M19+GT_Spot!M19+Bawana_NG!M19+Bawana_RLNG!M19+Bawana_Spot!M19</f>
        <v>69.510000000000005</v>
      </c>
      <c r="O19" s="194">
        <f>PPCL_NG!T19+PPCL_Spot!T19+GT_NG!T19+GT_Spot!T19+Bawana_NG!T19+Bawana_RLNG!T19+Bawana_Spot!T19</f>
        <v>69.656036108865536</v>
      </c>
      <c r="P19" s="195">
        <f t="shared" si="4"/>
        <v>-0.14603610886553042</v>
      </c>
      <c r="Q19" s="195">
        <f t="shared" si="5"/>
        <v>-0.4900000000000162</v>
      </c>
    </row>
    <row r="20" spans="1:17">
      <c r="A20" s="34" t="s">
        <v>62</v>
      </c>
      <c r="B20" s="194">
        <f>PPCL_NG!I20+PPCL_Spot!I20+GT_NG!I20+GT_Spot!I20+Bawana_NG!I20+Bawana_RLNG!I20+Bawana_Spot!I20</f>
        <v>99.49</v>
      </c>
      <c r="C20" s="194">
        <f>PPCL_NG!P20+PPCL_Spot!P20+GT_NG!P20+GT_Spot!P20+Bawana_NG!P20+Bawana_RLNG!P20+Bawana_Spot!P20</f>
        <v>99.694529776340616</v>
      </c>
      <c r="D20" s="195">
        <f t="shared" si="0"/>
        <v>-0.20452977634062108</v>
      </c>
      <c r="E20" s="194">
        <f>PPCL_NG!J20+PPCL_Spot!J20+GT_NG!J20+GT_Spot!J20+Bawana_NG!J20+Bawana_RLNG!J20+Bawana_Spot!J20</f>
        <v>56.849999999999994</v>
      </c>
      <c r="F20" s="194">
        <f>PPCL_NG!Q20+PPCL_Spot!Q20+GT_NG!Q20+GT_Spot!Q20+Bawana_NG!Q20+Bawana_RLNG!Q20+Bawana_Spot!Q20</f>
        <v>56.961969819455675</v>
      </c>
      <c r="G20" s="195">
        <f t="shared" si="1"/>
        <v>-0.11196981945568041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21.68</v>
      </c>
      <c r="L20" s="194">
        <f>PPCL_NG!S20+PPCL_Spot!S20+GT_NG!S20+GT_Spot!S20+Bawana_NG!S20+Bawana_RLNG!S20+Bawana_Spot!S20</f>
        <v>21.707464295338184</v>
      </c>
      <c r="M20" s="195">
        <f t="shared" si="3"/>
        <v>-2.7464295338184286E-2</v>
      </c>
      <c r="N20" s="194">
        <f>PPCL_NG!M20+PPCL_Spot!M20+GT_NG!M20+GT_Spot!M20+Bawana_NG!M20+Bawana_RLNG!M20+Bawana_Spot!M20</f>
        <v>69.510000000000005</v>
      </c>
      <c r="O20" s="194">
        <f>PPCL_NG!T20+PPCL_Spot!T20+GT_NG!T20+GT_Spot!T20+Bawana_NG!T20+Bawana_RLNG!T20+Bawana_Spot!T20</f>
        <v>69.656036108865536</v>
      </c>
      <c r="P20" s="195">
        <f t="shared" si="4"/>
        <v>-0.14603610886553042</v>
      </c>
      <c r="Q20" s="195">
        <f t="shared" si="5"/>
        <v>-0.4900000000000162</v>
      </c>
    </row>
    <row r="21" spans="1:17">
      <c r="A21" s="34" t="s">
        <v>63</v>
      </c>
      <c r="B21" s="194">
        <f>PPCL_NG!I21+PPCL_Spot!I21+GT_NG!I21+GT_Spot!I21+Bawana_NG!I21+Bawana_RLNG!I21+Bawana_Spot!I21</f>
        <v>99.49</v>
      </c>
      <c r="C21" s="194">
        <f>PPCL_NG!P21+PPCL_Spot!P21+GT_NG!P21+GT_Spot!P21+Bawana_NG!P21+Bawana_RLNG!P21+Bawana_Spot!P21</f>
        <v>99.694529776340616</v>
      </c>
      <c r="D21" s="195">
        <f t="shared" si="0"/>
        <v>-0.20452977634062108</v>
      </c>
      <c r="E21" s="194">
        <f>PPCL_NG!J21+PPCL_Spot!J21+GT_NG!J21+GT_Spot!J21+Bawana_NG!J21+Bawana_RLNG!J21+Bawana_Spot!J21</f>
        <v>56.849999999999994</v>
      </c>
      <c r="F21" s="194">
        <f>PPCL_NG!Q21+PPCL_Spot!Q21+GT_NG!Q21+GT_Spot!Q21+Bawana_NG!Q21+Bawana_RLNG!Q21+Bawana_Spot!Q21</f>
        <v>56.961969819455675</v>
      </c>
      <c r="G21" s="195">
        <f t="shared" si="1"/>
        <v>-0.11196981945568041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21.68</v>
      </c>
      <c r="L21" s="194">
        <f>PPCL_NG!S21+PPCL_Spot!S21+GT_NG!S21+GT_Spot!S21+Bawana_NG!S21+Bawana_RLNG!S21+Bawana_Spot!S21</f>
        <v>21.707464295338184</v>
      </c>
      <c r="M21" s="195">
        <f t="shared" si="3"/>
        <v>-2.7464295338184286E-2</v>
      </c>
      <c r="N21" s="194">
        <f>PPCL_NG!M21+PPCL_Spot!M21+GT_NG!M21+GT_Spot!M21+Bawana_NG!M21+Bawana_RLNG!M21+Bawana_Spot!M21</f>
        <v>69.510000000000005</v>
      </c>
      <c r="O21" s="194">
        <f>PPCL_NG!T21+PPCL_Spot!T21+GT_NG!T21+GT_Spot!T21+Bawana_NG!T21+Bawana_RLNG!T21+Bawana_Spot!T21</f>
        <v>69.656036108865536</v>
      </c>
      <c r="P21" s="195">
        <f t="shared" si="4"/>
        <v>-0.14603610886553042</v>
      </c>
      <c r="Q21" s="195">
        <f t="shared" si="5"/>
        <v>-0.4900000000000162</v>
      </c>
    </row>
    <row r="22" spans="1:17">
      <c r="A22" s="34" t="s">
        <v>64</v>
      </c>
      <c r="B22" s="194">
        <f>PPCL_NG!I22+PPCL_Spot!I22+GT_NG!I22+GT_Spot!I22+Bawana_NG!I22+Bawana_RLNG!I22+Bawana_Spot!I22</f>
        <v>99.49</v>
      </c>
      <c r="C22" s="194">
        <f>PPCL_NG!P22+PPCL_Spot!P22+GT_NG!P22+GT_Spot!P22+Bawana_NG!P22+Bawana_RLNG!P22+Bawana_Spot!P22</f>
        <v>99.694529776340616</v>
      </c>
      <c r="D22" s="195">
        <f t="shared" si="0"/>
        <v>-0.20452977634062108</v>
      </c>
      <c r="E22" s="194">
        <f>PPCL_NG!J22+PPCL_Spot!J22+GT_NG!J22+GT_Spot!J22+Bawana_NG!J22+Bawana_RLNG!J22+Bawana_Spot!J22</f>
        <v>56.849999999999994</v>
      </c>
      <c r="F22" s="194">
        <f>PPCL_NG!Q22+PPCL_Spot!Q22+GT_NG!Q22+GT_Spot!Q22+Bawana_NG!Q22+Bawana_RLNG!Q22+Bawana_Spot!Q22</f>
        <v>56.961969819455675</v>
      </c>
      <c r="G22" s="195">
        <f t="shared" si="1"/>
        <v>-0.11196981945568041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21.68</v>
      </c>
      <c r="L22" s="194">
        <f>PPCL_NG!S22+PPCL_Spot!S22+GT_NG!S22+GT_Spot!S22+Bawana_NG!S22+Bawana_RLNG!S22+Bawana_Spot!S22</f>
        <v>21.707464295338184</v>
      </c>
      <c r="M22" s="195">
        <f t="shared" si="3"/>
        <v>-2.7464295338184286E-2</v>
      </c>
      <c r="N22" s="194">
        <f>PPCL_NG!M22+PPCL_Spot!M22+GT_NG!M22+GT_Spot!M22+Bawana_NG!M22+Bawana_RLNG!M22+Bawana_Spot!M22</f>
        <v>69.510000000000005</v>
      </c>
      <c r="O22" s="194">
        <f>PPCL_NG!T22+PPCL_Spot!T22+GT_NG!T22+GT_Spot!T22+Bawana_NG!T22+Bawana_RLNG!T22+Bawana_Spot!T22</f>
        <v>69.656036108865536</v>
      </c>
      <c r="P22" s="195">
        <f t="shared" si="4"/>
        <v>-0.14603610886553042</v>
      </c>
      <c r="Q22" s="195">
        <f t="shared" si="5"/>
        <v>-0.4900000000000162</v>
      </c>
    </row>
    <row r="23" spans="1:17">
      <c r="A23" s="34" t="s">
        <v>65</v>
      </c>
      <c r="B23" s="194">
        <f>PPCL_NG!I23+PPCL_Spot!I23+GT_NG!I23+GT_Spot!I23+Bawana_NG!I23+Bawana_RLNG!I23+Bawana_Spot!I23</f>
        <v>99.49</v>
      </c>
      <c r="C23" s="194">
        <f>PPCL_NG!P23+PPCL_Spot!P23+GT_NG!P23+GT_Spot!P23+Bawana_NG!P23+Bawana_RLNG!P23+Bawana_Spot!P23</f>
        <v>99.694529776340616</v>
      </c>
      <c r="D23" s="195">
        <f t="shared" si="0"/>
        <v>-0.20452977634062108</v>
      </c>
      <c r="E23" s="194">
        <f>PPCL_NG!J23+PPCL_Spot!J23+GT_NG!J23+GT_Spot!J23+Bawana_NG!J23+Bawana_RLNG!J23+Bawana_Spot!J23</f>
        <v>56.849999999999994</v>
      </c>
      <c r="F23" s="194">
        <f>PPCL_NG!Q23+PPCL_Spot!Q23+GT_NG!Q23+GT_Spot!Q23+Bawana_NG!Q23+Bawana_RLNG!Q23+Bawana_Spot!Q23</f>
        <v>56.961969819455675</v>
      </c>
      <c r="G23" s="195">
        <f t="shared" si="1"/>
        <v>-0.11196981945568041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21.68</v>
      </c>
      <c r="L23" s="194">
        <f>PPCL_NG!S23+PPCL_Spot!S23+GT_NG!S23+GT_Spot!S23+Bawana_NG!S23+Bawana_RLNG!S23+Bawana_Spot!S23</f>
        <v>21.707464295338184</v>
      </c>
      <c r="M23" s="195">
        <f t="shared" si="3"/>
        <v>-2.7464295338184286E-2</v>
      </c>
      <c r="N23" s="194">
        <f>PPCL_NG!M23+PPCL_Spot!M23+GT_NG!M23+GT_Spot!M23+Bawana_NG!M23+Bawana_RLNG!M23+Bawana_Spot!M23</f>
        <v>69.510000000000005</v>
      </c>
      <c r="O23" s="194">
        <f>PPCL_NG!T23+PPCL_Spot!T23+GT_NG!T23+GT_Spot!T23+Bawana_NG!T23+Bawana_RLNG!T23+Bawana_Spot!T23</f>
        <v>69.656036108865536</v>
      </c>
      <c r="P23" s="195">
        <f t="shared" si="4"/>
        <v>-0.14603610886553042</v>
      </c>
      <c r="Q23" s="195">
        <f t="shared" si="5"/>
        <v>-0.4900000000000162</v>
      </c>
    </row>
    <row r="24" spans="1:17">
      <c r="A24" s="34" t="s">
        <v>66</v>
      </c>
      <c r="B24" s="194">
        <f>PPCL_NG!I24+PPCL_Spot!I24+GT_NG!I24+GT_Spot!I24+Bawana_NG!I24+Bawana_RLNG!I24+Bawana_Spot!I24</f>
        <v>99.49</v>
      </c>
      <c r="C24" s="194">
        <f>PPCL_NG!P24+PPCL_Spot!P24+GT_NG!P24+GT_Spot!P24+Bawana_NG!P24+Bawana_RLNG!P24+Bawana_Spot!P24</f>
        <v>99.694529776340616</v>
      </c>
      <c r="D24" s="195">
        <f t="shared" si="0"/>
        <v>-0.20452977634062108</v>
      </c>
      <c r="E24" s="194">
        <f>PPCL_NG!J24+PPCL_Spot!J24+GT_NG!J24+GT_Spot!J24+Bawana_NG!J24+Bawana_RLNG!J24+Bawana_Spot!J24</f>
        <v>56.849999999999994</v>
      </c>
      <c r="F24" s="194">
        <f>PPCL_NG!Q24+PPCL_Spot!Q24+GT_NG!Q24+GT_Spot!Q24+Bawana_NG!Q24+Bawana_RLNG!Q24+Bawana_Spot!Q24</f>
        <v>56.961969819455675</v>
      </c>
      <c r="G24" s="195">
        <f t="shared" si="1"/>
        <v>-0.11196981945568041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21.68</v>
      </c>
      <c r="L24" s="194">
        <f>PPCL_NG!S24+PPCL_Spot!S24+GT_NG!S24+GT_Spot!S24+Bawana_NG!S24+Bawana_RLNG!S24+Bawana_Spot!S24</f>
        <v>21.707464295338184</v>
      </c>
      <c r="M24" s="195">
        <f t="shared" si="3"/>
        <v>-2.7464295338184286E-2</v>
      </c>
      <c r="N24" s="194">
        <f>PPCL_NG!M24+PPCL_Spot!M24+GT_NG!M24+GT_Spot!M24+Bawana_NG!M24+Bawana_RLNG!M24+Bawana_Spot!M24</f>
        <v>69.510000000000005</v>
      </c>
      <c r="O24" s="194">
        <f>PPCL_NG!T24+PPCL_Spot!T24+GT_NG!T24+GT_Spot!T24+Bawana_NG!T24+Bawana_RLNG!T24+Bawana_Spot!T24</f>
        <v>69.656036108865536</v>
      </c>
      <c r="P24" s="195">
        <f t="shared" si="4"/>
        <v>-0.14603610886553042</v>
      </c>
      <c r="Q24" s="195">
        <f t="shared" si="5"/>
        <v>-0.4900000000000162</v>
      </c>
    </row>
    <row r="25" spans="1:17">
      <c r="A25" s="34" t="s">
        <v>67</v>
      </c>
      <c r="B25" s="194">
        <f>PPCL_NG!I25+PPCL_Spot!I25+GT_NG!I25+GT_Spot!I25+Bawana_NG!I25+Bawana_RLNG!I25+Bawana_Spot!I25</f>
        <v>99.49</v>
      </c>
      <c r="C25" s="194">
        <f>PPCL_NG!P25+PPCL_Spot!P25+GT_NG!P25+GT_Spot!P25+Bawana_NG!P25+Bawana_RLNG!P25+Bawana_Spot!P25</f>
        <v>99.694529776340616</v>
      </c>
      <c r="D25" s="195">
        <f t="shared" si="0"/>
        <v>-0.20452977634062108</v>
      </c>
      <c r="E25" s="194">
        <f>PPCL_NG!J25+PPCL_Spot!J25+GT_NG!J25+GT_Spot!J25+Bawana_NG!J25+Bawana_RLNG!J25+Bawana_Spot!J25</f>
        <v>56.849999999999994</v>
      </c>
      <c r="F25" s="194">
        <f>PPCL_NG!Q25+PPCL_Spot!Q25+GT_NG!Q25+GT_Spot!Q25+Bawana_NG!Q25+Bawana_RLNG!Q25+Bawana_Spot!Q25</f>
        <v>56.961969819455675</v>
      </c>
      <c r="G25" s="195">
        <f t="shared" si="1"/>
        <v>-0.11196981945568041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21.68</v>
      </c>
      <c r="L25" s="194">
        <f>PPCL_NG!S25+PPCL_Spot!S25+GT_NG!S25+GT_Spot!S25+Bawana_NG!S25+Bawana_RLNG!S25+Bawana_Spot!S25</f>
        <v>21.707464295338184</v>
      </c>
      <c r="M25" s="195">
        <f t="shared" si="3"/>
        <v>-2.7464295338184286E-2</v>
      </c>
      <c r="N25" s="194">
        <f>PPCL_NG!M25+PPCL_Spot!M25+GT_NG!M25+GT_Spot!M25+Bawana_NG!M25+Bawana_RLNG!M25+Bawana_Spot!M25</f>
        <v>69.510000000000005</v>
      </c>
      <c r="O25" s="194">
        <f>PPCL_NG!T25+PPCL_Spot!T25+GT_NG!T25+GT_Spot!T25+Bawana_NG!T25+Bawana_RLNG!T25+Bawana_Spot!T25</f>
        <v>69.656036108865536</v>
      </c>
      <c r="P25" s="195">
        <f t="shared" si="4"/>
        <v>-0.14603610886553042</v>
      </c>
      <c r="Q25" s="195">
        <f t="shared" si="5"/>
        <v>-0.4900000000000162</v>
      </c>
    </row>
    <row r="26" spans="1:17">
      <c r="A26" s="34" t="s">
        <v>68</v>
      </c>
      <c r="B26" s="194">
        <f>PPCL_NG!I26+PPCL_Spot!I26+GT_NG!I26+GT_Spot!I26+Bawana_NG!I26+Bawana_RLNG!I26+Bawana_Spot!I26</f>
        <v>99.49</v>
      </c>
      <c r="C26" s="194">
        <f>PPCL_NG!P26+PPCL_Spot!P26+GT_NG!P26+GT_Spot!P26+Bawana_NG!P26+Bawana_RLNG!P26+Bawana_Spot!P26</f>
        <v>99.694529776340616</v>
      </c>
      <c r="D26" s="195">
        <f t="shared" si="0"/>
        <v>-0.20452977634062108</v>
      </c>
      <c r="E26" s="194">
        <f>PPCL_NG!J26+PPCL_Spot!J26+GT_NG!J26+GT_Spot!J26+Bawana_NG!J26+Bawana_RLNG!J26+Bawana_Spot!J26</f>
        <v>56.849999999999994</v>
      </c>
      <c r="F26" s="194">
        <f>PPCL_NG!Q26+PPCL_Spot!Q26+GT_NG!Q26+GT_Spot!Q26+Bawana_NG!Q26+Bawana_RLNG!Q26+Bawana_Spot!Q26</f>
        <v>56.961969819455675</v>
      </c>
      <c r="G26" s="195">
        <f t="shared" si="1"/>
        <v>-0.11196981945568041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21.68</v>
      </c>
      <c r="L26" s="194">
        <f>PPCL_NG!S26+PPCL_Spot!S26+GT_NG!S26+GT_Spot!S26+Bawana_NG!S26+Bawana_RLNG!S26+Bawana_Spot!S26</f>
        <v>21.707464295338184</v>
      </c>
      <c r="M26" s="195">
        <f t="shared" si="3"/>
        <v>-2.7464295338184286E-2</v>
      </c>
      <c r="N26" s="194">
        <f>PPCL_NG!M26+PPCL_Spot!M26+GT_NG!M26+GT_Spot!M26+Bawana_NG!M26+Bawana_RLNG!M26+Bawana_Spot!M26</f>
        <v>69.510000000000005</v>
      </c>
      <c r="O26" s="194">
        <f>PPCL_NG!T26+PPCL_Spot!T26+GT_NG!T26+GT_Spot!T26+Bawana_NG!T26+Bawana_RLNG!T26+Bawana_Spot!T26</f>
        <v>69.656036108865536</v>
      </c>
      <c r="P26" s="195">
        <f t="shared" si="4"/>
        <v>-0.14603610886553042</v>
      </c>
      <c r="Q26" s="195">
        <f t="shared" si="5"/>
        <v>-0.4900000000000162</v>
      </c>
    </row>
    <row r="27" spans="1:17">
      <c r="A27" s="34" t="s">
        <v>69</v>
      </c>
      <c r="B27" s="194">
        <f>PPCL_NG!I27+PPCL_Spot!I27+GT_NG!I27+GT_Spot!I27+Bawana_NG!I27+Bawana_RLNG!I27+Bawana_Spot!I27</f>
        <v>99.49</v>
      </c>
      <c r="C27" s="194">
        <f>PPCL_NG!P27+PPCL_Spot!P27+GT_NG!P27+GT_Spot!P27+Bawana_NG!P27+Bawana_RLNG!P27+Bawana_Spot!P27</f>
        <v>99.694529776340616</v>
      </c>
      <c r="D27" s="195">
        <f t="shared" si="0"/>
        <v>-0.20452977634062108</v>
      </c>
      <c r="E27" s="194">
        <f>PPCL_NG!J27+PPCL_Spot!J27+GT_NG!J27+GT_Spot!J27+Bawana_NG!J27+Bawana_RLNG!J27+Bawana_Spot!J27</f>
        <v>56.849999999999994</v>
      </c>
      <c r="F27" s="194">
        <f>PPCL_NG!Q27+PPCL_Spot!Q27+GT_NG!Q27+GT_Spot!Q27+Bawana_NG!Q27+Bawana_RLNG!Q27+Bawana_Spot!Q27</f>
        <v>56.961969819455675</v>
      </c>
      <c r="G27" s="195">
        <f t="shared" si="1"/>
        <v>-0.11196981945568041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</v>
      </c>
      <c r="J27" s="195">
        <f t="shared" si="2"/>
        <v>0</v>
      </c>
      <c r="K27" s="194">
        <f>PPCL_NG!L27+PPCL_Spot!L27+GT_NG!L27+GT_Spot!L27+Bawana_NG!L27+Bawana_RLNG!L27+Bawana_Spot!L27</f>
        <v>21.68</v>
      </c>
      <c r="L27" s="194">
        <f>PPCL_NG!S27+PPCL_Spot!S27+GT_NG!S27+GT_Spot!S27+Bawana_NG!S27+Bawana_RLNG!S27+Bawana_Spot!S27</f>
        <v>21.707464295338184</v>
      </c>
      <c r="M27" s="195">
        <f t="shared" si="3"/>
        <v>-2.7464295338184286E-2</v>
      </c>
      <c r="N27" s="194">
        <f>PPCL_NG!M27+PPCL_Spot!M27+GT_NG!M27+GT_Spot!M27+Bawana_NG!M27+Bawana_RLNG!M27+Bawana_Spot!M27</f>
        <v>69.510000000000005</v>
      </c>
      <c r="O27" s="194">
        <f>PPCL_NG!T27+PPCL_Spot!T27+GT_NG!T27+GT_Spot!T27+Bawana_NG!T27+Bawana_RLNG!T27+Bawana_Spot!T27</f>
        <v>69.656036108865536</v>
      </c>
      <c r="P27" s="195">
        <f t="shared" si="4"/>
        <v>-0.14603610886553042</v>
      </c>
      <c r="Q27" s="195">
        <f t="shared" si="5"/>
        <v>-0.4900000000000162</v>
      </c>
    </row>
    <row r="28" spans="1:17">
      <c r="A28" s="34" t="s">
        <v>70</v>
      </c>
      <c r="B28" s="194">
        <f>PPCL_NG!I28+PPCL_Spot!I28+GT_NG!I28+GT_Spot!I28+Bawana_NG!I28+Bawana_RLNG!I28+Bawana_Spot!I28</f>
        <v>99.49</v>
      </c>
      <c r="C28" s="194">
        <f>PPCL_NG!P28+PPCL_Spot!P28+GT_NG!P28+GT_Spot!P28+Bawana_NG!P28+Bawana_RLNG!P28+Bawana_Spot!P28</f>
        <v>99.694529776340616</v>
      </c>
      <c r="D28" s="195">
        <f t="shared" si="0"/>
        <v>-0.20452977634062108</v>
      </c>
      <c r="E28" s="194">
        <f>PPCL_NG!J28+PPCL_Spot!J28+GT_NG!J28+GT_Spot!J28+Bawana_NG!J28+Bawana_RLNG!J28+Bawana_Spot!J28</f>
        <v>56.849999999999994</v>
      </c>
      <c r="F28" s="194">
        <f>PPCL_NG!Q28+PPCL_Spot!Q28+GT_NG!Q28+GT_Spot!Q28+Bawana_NG!Q28+Bawana_RLNG!Q28+Bawana_Spot!Q28</f>
        <v>56.961969819455675</v>
      </c>
      <c r="G28" s="195">
        <f t="shared" si="1"/>
        <v>-0.11196981945568041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</v>
      </c>
      <c r="J28" s="195">
        <f t="shared" si="2"/>
        <v>0</v>
      </c>
      <c r="K28" s="194">
        <f>PPCL_NG!L28+PPCL_Spot!L28+GT_NG!L28+GT_Spot!L28+Bawana_NG!L28+Bawana_RLNG!L28+Bawana_Spot!L28</f>
        <v>21.68</v>
      </c>
      <c r="L28" s="194">
        <f>PPCL_NG!S28+PPCL_Spot!S28+GT_NG!S28+GT_Spot!S28+Bawana_NG!S28+Bawana_RLNG!S28+Bawana_Spot!S28</f>
        <v>21.707464295338184</v>
      </c>
      <c r="M28" s="195">
        <f t="shared" si="3"/>
        <v>-2.7464295338184286E-2</v>
      </c>
      <c r="N28" s="194">
        <f>PPCL_NG!M28+PPCL_Spot!M28+GT_NG!M28+GT_Spot!M28+Bawana_NG!M28+Bawana_RLNG!M28+Bawana_Spot!M28</f>
        <v>69.510000000000005</v>
      </c>
      <c r="O28" s="194">
        <f>PPCL_NG!T28+PPCL_Spot!T28+GT_NG!T28+GT_Spot!T28+Bawana_NG!T28+Bawana_RLNG!T28+Bawana_Spot!T28</f>
        <v>69.656036108865536</v>
      </c>
      <c r="P28" s="195">
        <f t="shared" si="4"/>
        <v>-0.14603610886553042</v>
      </c>
      <c r="Q28" s="195">
        <f t="shared" si="5"/>
        <v>-0.4900000000000162</v>
      </c>
    </row>
    <row r="29" spans="1:17">
      <c r="A29" s="34" t="s">
        <v>71</v>
      </c>
      <c r="B29" s="194">
        <f>PPCL_NG!I29+PPCL_Spot!I29+GT_NG!I29+GT_Spot!I29+Bawana_NG!I29+Bawana_RLNG!I29+Bawana_Spot!I29</f>
        <v>99.49</v>
      </c>
      <c r="C29" s="194">
        <f>PPCL_NG!P29+PPCL_Spot!P29+GT_NG!P29+GT_Spot!P29+Bawana_NG!P29+Bawana_RLNG!P29+Bawana_Spot!P29</f>
        <v>99.694529776340616</v>
      </c>
      <c r="D29" s="195">
        <f t="shared" si="0"/>
        <v>-0.20452977634062108</v>
      </c>
      <c r="E29" s="194">
        <f>PPCL_NG!J29+PPCL_Spot!J29+GT_NG!J29+GT_Spot!J29+Bawana_NG!J29+Bawana_RLNG!J29+Bawana_Spot!J29</f>
        <v>56.849999999999994</v>
      </c>
      <c r="F29" s="194">
        <f>PPCL_NG!Q29+PPCL_Spot!Q29+GT_NG!Q29+GT_Spot!Q29+Bawana_NG!Q29+Bawana_RLNG!Q29+Bawana_Spot!Q29</f>
        <v>56.961969819455675</v>
      </c>
      <c r="G29" s="195">
        <f t="shared" si="1"/>
        <v>-0.11196981945568041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</v>
      </c>
      <c r="J29" s="195">
        <f t="shared" si="2"/>
        <v>0</v>
      </c>
      <c r="K29" s="194">
        <f>PPCL_NG!L29+PPCL_Spot!L29+GT_NG!L29+GT_Spot!L29+Bawana_NG!L29+Bawana_RLNG!L29+Bawana_Spot!L29</f>
        <v>21.68</v>
      </c>
      <c r="L29" s="194">
        <f>PPCL_NG!S29+PPCL_Spot!S29+GT_NG!S29+GT_Spot!S29+Bawana_NG!S29+Bawana_RLNG!S29+Bawana_Spot!S29</f>
        <v>21.707464295338184</v>
      </c>
      <c r="M29" s="195">
        <f t="shared" si="3"/>
        <v>-2.7464295338184286E-2</v>
      </c>
      <c r="N29" s="194">
        <f>PPCL_NG!M29+PPCL_Spot!M29+GT_NG!M29+GT_Spot!M29+Bawana_NG!M29+Bawana_RLNG!M29+Bawana_Spot!M29</f>
        <v>69.510000000000005</v>
      </c>
      <c r="O29" s="194">
        <f>PPCL_NG!T29+PPCL_Spot!T29+GT_NG!T29+GT_Spot!T29+Bawana_NG!T29+Bawana_RLNG!T29+Bawana_Spot!T29</f>
        <v>69.656036108865536</v>
      </c>
      <c r="P29" s="195">
        <f t="shared" si="4"/>
        <v>-0.14603610886553042</v>
      </c>
      <c r="Q29" s="195">
        <f t="shared" si="5"/>
        <v>-0.4900000000000162</v>
      </c>
    </row>
    <row r="30" spans="1:17">
      <c r="A30" s="34" t="s">
        <v>72</v>
      </c>
      <c r="B30" s="194">
        <f>PPCL_NG!I30+PPCL_Spot!I30+GT_NG!I30+GT_Spot!I30+Bawana_NG!I30+Bawana_RLNG!I30+Bawana_Spot!I30</f>
        <v>99.49</v>
      </c>
      <c r="C30" s="194">
        <f>PPCL_NG!P30+PPCL_Spot!P30+GT_NG!P30+GT_Spot!P30+Bawana_NG!P30+Bawana_RLNG!P30+Bawana_Spot!P30</f>
        <v>99.694529776340616</v>
      </c>
      <c r="D30" s="195">
        <f t="shared" si="0"/>
        <v>-0.20452977634062108</v>
      </c>
      <c r="E30" s="194">
        <f>PPCL_NG!J30+PPCL_Spot!J30+GT_NG!J30+GT_Spot!J30+Bawana_NG!J30+Bawana_RLNG!J30+Bawana_Spot!J30</f>
        <v>56.849999999999994</v>
      </c>
      <c r="F30" s="194">
        <f>PPCL_NG!Q30+PPCL_Spot!Q30+GT_NG!Q30+GT_Spot!Q30+Bawana_NG!Q30+Bawana_RLNG!Q30+Bawana_Spot!Q30</f>
        <v>56.961969819455675</v>
      </c>
      <c r="G30" s="195">
        <f t="shared" si="1"/>
        <v>-0.11196981945568041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5.84</v>
      </c>
      <c r="J30" s="195">
        <f t="shared" si="2"/>
        <v>0</v>
      </c>
      <c r="K30" s="194">
        <f>PPCL_NG!L30+PPCL_Spot!L30+GT_NG!L30+GT_Spot!L30+Bawana_NG!L30+Bawana_RLNG!L30+Bawana_Spot!L30</f>
        <v>21.68</v>
      </c>
      <c r="L30" s="194">
        <f>PPCL_NG!S30+PPCL_Spot!S30+GT_NG!S30+GT_Spot!S30+Bawana_NG!S30+Bawana_RLNG!S30+Bawana_Spot!S30</f>
        <v>21.707464295338184</v>
      </c>
      <c r="M30" s="195">
        <f t="shared" si="3"/>
        <v>-2.7464295338184286E-2</v>
      </c>
      <c r="N30" s="194">
        <f>PPCL_NG!M30+PPCL_Spot!M30+GT_NG!M30+GT_Spot!M30+Bawana_NG!M30+Bawana_RLNG!M30+Bawana_Spot!M30</f>
        <v>69.510000000000005</v>
      </c>
      <c r="O30" s="194">
        <f>PPCL_NG!T30+PPCL_Spot!T30+GT_NG!T30+GT_Spot!T30+Bawana_NG!T30+Bawana_RLNG!T30+Bawana_Spot!T30</f>
        <v>69.656036108865536</v>
      </c>
      <c r="P30" s="195">
        <f t="shared" si="4"/>
        <v>-0.14603610886553042</v>
      </c>
      <c r="Q30" s="195">
        <f t="shared" si="5"/>
        <v>-0.4900000000000162</v>
      </c>
    </row>
    <row r="31" spans="1:17">
      <c r="A31" s="34" t="s">
        <v>73</v>
      </c>
      <c r="B31" s="194">
        <f>PPCL_NG!I31+PPCL_Spot!I31+GT_NG!I31+GT_Spot!I31+Bawana_NG!I31+Bawana_RLNG!I31+Bawana_Spot!I31</f>
        <v>99.49</v>
      </c>
      <c r="C31" s="194">
        <f>PPCL_NG!P31+PPCL_Spot!P31+GT_NG!P31+GT_Spot!P31+Bawana_NG!P31+Bawana_RLNG!P31+Bawana_Spot!P31</f>
        <v>99.694529776340616</v>
      </c>
      <c r="D31" s="195">
        <f t="shared" si="0"/>
        <v>-0.20452977634062108</v>
      </c>
      <c r="E31" s="194">
        <f>PPCL_NG!J31+PPCL_Spot!J31+GT_NG!J31+GT_Spot!J31+Bawana_NG!J31+Bawana_RLNG!J31+Bawana_Spot!J31</f>
        <v>56.849999999999994</v>
      </c>
      <c r="F31" s="194">
        <f>PPCL_NG!Q31+PPCL_Spot!Q31+GT_NG!Q31+GT_Spot!Q31+Bawana_NG!Q31+Bawana_RLNG!Q31+Bawana_Spot!Q31</f>
        <v>56.961969819455675</v>
      </c>
      <c r="G31" s="195">
        <f t="shared" si="1"/>
        <v>-0.11196981945568041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5.84</v>
      </c>
      <c r="J31" s="195">
        <f t="shared" si="2"/>
        <v>0</v>
      </c>
      <c r="K31" s="194">
        <f>PPCL_NG!L31+PPCL_Spot!L31+GT_NG!L31+GT_Spot!L31+Bawana_NG!L31+Bawana_RLNG!L31+Bawana_Spot!L31</f>
        <v>21.68</v>
      </c>
      <c r="L31" s="194">
        <f>PPCL_NG!S31+PPCL_Spot!S31+GT_NG!S31+GT_Spot!S31+Bawana_NG!S31+Bawana_RLNG!S31+Bawana_Spot!S31</f>
        <v>21.707464295338184</v>
      </c>
      <c r="M31" s="195">
        <f t="shared" si="3"/>
        <v>-2.7464295338184286E-2</v>
      </c>
      <c r="N31" s="194">
        <f>PPCL_NG!M31+PPCL_Spot!M31+GT_NG!M31+GT_Spot!M31+Bawana_NG!M31+Bawana_RLNG!M31+Bawana_Spot!M31</f>
        <v>69.510000000000005</v>
      </c>
      <c r="O31" s="194">
        <f>PPCL_NG!T31+PPCL_Spot!T31+GT_NG!T31+GT_Spot!T31+Bawana_NG!T31+Bawana_RLNG!T31+Bawana_Spot!T31</f>
        <v>69.656036108865536</v>
      </c>
      <c r="P31" s="195">
        <f t="shared" si="4"/>
        <v>-0.14603610886553042</v>
      </c>
      <c r="Q31" s="195">
        <f t="shared" si="5"/>
        <v>-0.4900000000000162</v>
      </c>
    </row>
    <row r="32" spans="1:17">
      <c r="A32" s="34" t="s">
        <v>74</v>
      </c>
      <c r="B32" s="194">
        <f>PPCL_NG!I32+PPCL_Spot!I32+GT_NG!I32+GT_Spot!I32+Bawana_NG!I32+Bawana_RLNG!I32+Bawana_Spot!I32</f>
        <v>99.49</v>
      </c>
      <c r="C32" s="194">
        <f>PPCL_NG!P32+PPCL_Spot!P32+GT_NG!P32+GT_Spot!P32+Bawana_NG!P32+Bawana_RLNG!P32+Bawana_Spot!P32</f>
        <v>99.694529776340616</v>
      </c>
      <c r="D32" s="195">
        <f t="shared" si="0"/>
        <v>-0.20452977634062108</v>
      </c>
      <c r="E32" s="194">
        <f>PPCL_NG!J32+PPCL_Spot!J32+GT_NG!J32+GT_Spot!J32+Bawana_NG!J32+Bawana_RLNG!J32+Bawana_Spot!J32</f>
        <v>56.849999999999994</v>
      </c>
      <c r="F32" s="194">
        <f>PPCL_NG!Q32+PPCL_Spot!Q32+GT_NG!Q32+GT_Spot!Q32+Bawana_NG!Q32+Bawana_RLNG!Q32+Bawana_Spot!Q32</f>
        <v>56.961969819455675</v>
      </c>
      <c r="G32" s="195">
        <f t="shared" si="1"/>
        <v>-0.11196981945568041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5.84</v>
      </c>
      <c r="J32" s="195">
        <f t="shared" si="2"/>
        <v>0</v>
      </c>
      <c r="K32" s="194">
        <f>PPCL_NG!L32+PPCL_Spot!L32+GT_NG!L32+GT_Spot!L32+Bawana_NG!L32+Bawana_RLNG!L32+Bawana_Spot!L32</f>
        <v>21.68</v>
      </c>
      <c r="L32" s="194">
        <f>PPCL_NG!S32+PPCL_Spot!S32+GT_NG!S32+GT_Spot!S32+Bawana_NG!S32+Bawana_RLNG!S32+Bawana_Spot!S32</f>
        <v>21.707464295338184</v>
      </c>
      <c r="M32" s="195">
        <f t="shared" si="3"/>
        <v>-2.7464295338184286E-2</v>
      </c>
      <c r="N32" s="194">
        <f>PPCL_NG!M32+PPCL_Spot!M32+GT_NG!M32+GT_Spot!M32+Bawana_NG!M32+Bawana_RLNG!M32+Bawana_Spot!M32</f>
        <v>69.510000000000005</v>
      </c>
      <c r="O32" s="194">
        <f>PPCL_NG!T32+PPCL_Spot!T32+GT_NG!T32+GT_Spot!T32+Bawana_NG!T32+Bawana_RLNG!T32+Bawana_Spot!T32</f>
        <v>69.656036108865536</v>
      </c>
      <c r="P32" s="195">
        <f t="shared" si="4"/>
        <v>-0.14603610886553042</v>
      </c>
      <c r="Q32" s="195">
        <f t="shared" si="5"/>
        <v>-0.4900000000000162</v>
      </c>
    </row>
    <row r="33" spans="1:17">
      <c r="A33" s="34" t="s">
        <v>75</v>
      </c>
      <c r="B33" s="194">
        <f>PPCL_NG!I33+PPCL_Spot!I33+GT_NG!I33+GT_Spot!I33+Bawana_NG!I33+Bawana_RLNG!I33+Bawana_Spot!I33</f>
        <v>99.49</v>
      </c>
      <c r="C33" s="194">
        <f>PPCL_NG!P33+PPCL_Spot!P33+GT_NG!P33+GT_Spot!P33+Bawana_NG!P33+Bawana_RLNG!P33+Bawana_Spot!P33</f>
        <v>99.694529776340616</v>
      </c>
      <c r="D33" s="195">
        <f t="shared" si="0"/>
        <v>-0.20452977634062108</v>
      </c>
      <c r="E33" s="194">
        <f>PPCL_NG!J33+PPCL_Spot!J33+GT_NG!J33+GT_Spot!J33+Bawana_NG!J33+Bawana_RLNG!J33+Bawana_Spot!J33</f>
        <v>56.849999999999994</v>
      </c>
      <c r="F33" s="194">
        <f>PPCL_NG!Q33+PPCL_Spot!Q33+GT_NG!Q33+GT_Spot!Q33+Bawana_NG!Q33+Bawana_RLNG!Q33+Bawana_Spot!Q33</f>
        <v>56.961969819455675</v>
      </c>
      <c r="G33" s="195">
        <f t="shared" si="1"/>
        <v>-0.11196981945568041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5.84</v>
      </c>
      <c r="J33" s="195">
        <f t="shared" si="2"/>
        <v>0</v>
      </c>
      <c r="K33" s="194">
        <f>PPCL_NG!L33+PPCL_Spot!L33+GT_NG!L33+GT_Spot!L33+Bawana_NG!L33+Bawana_RLNG!L33+Bawana_Spot!L33</f>
        <v>21.68</v>
      </c>
      <c r="L33" s="194">
        <f>PPCL_NG!S33+PPCL_Spot!S33+GT_NG!S33+GT_Spot!S33+Bawana_NG!S33+Bawana_RLNG!S33+Bawana_Spot!S33</f>
        <v>21.707464295338184</v>
      </c>
      <c r="M33" s="195">
        <f t="shared" si="3"/>
        <v>-2.7464295338184286E-2</v>
      </c>
      <c r="N33" s="194">
        <f>PPCL_NG!M33+PPCL_Spot!M33+GT_NG!M33+GT_Spot!M33+Bawana_NG!M33+Bawana_RLNG!M33+Bawana_Spot!M33</f>
        <v>69.510000000000005</v>
      </c>
      <c r="O33" s="194">
        <f>PPCL_NG!T33+PPCL_Spot!T33+GT_NG!T33+GT_Spot!T33+Bawana_NG!T33+Bawana_RLNG!T33+Bawana_Spot!T33</f>
        <v>69.656036108865536</v>
      </c>
      <c r="P33" s="195">
        <f t="shared" si="4"/>
        <v>-0.14603610886553042</v>
      </c>
      <c r="Q33" s="195">
        <f t="shared" si="5"/>
        <v>-0.4900000000000162</v>
      </c>
    </row>
    <row r="34" spans="1:17">
      <c r="A34" s="34" t="s">
        <v>76</v>
      </c>
      <c r="B34" s="194">
        <f>PPCL_NG!I34+PPCL_Spot!I34+GT_NG!I34+GT_Spot!I34+Bawana_NG!I34+Bawana_RLNG!I34+Bawana_Spot!I34</f>
        <v>99.49</v>
      </c>
      <c r="C34" s="194">
        <f>PPCL_NG!P34+PPCL_Spot!P34+GT_NG!P34+GT_Spot!P34+Bawana_NG!P34+Bawana_RLNG!P34+Bawana_Spot!P34</f>
        <v>99.694529776340616</v>
      </c>
      <c r="D34" s="195">
        <f t="shared" si="0"/>
        <v>-0.20452977634062108</v>
      </c>
      <c r="E34" s="194">
        <f>PPCL_NG!J34+PPCL_Spot!J34+GT_NG!J34+GT_Spot!J34+Bawana_NG!J34+Bawana_RLNG!J34+Bawana_Spot!J34</f>
        <v>56.849999999999994</v>
      </c>
      <c r="F34" s="194">
        <f>PPCL_NG!Q34+PPCL_Spot!Q34+GT_NG!Q34+GT_Spot!Q34+Bawana_NG!Q34+Bawana_RLNG!Q34+Bawana_Spot!Q34</f>
        <v>56.961969819455675</v>
      </c>
      <c r="G34" s="195">
        <f t="shared" si="1"/>
        <v>-0.11196981945568041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5.84</v>
      </c>
      <c r="J34" s="195">
        <f t="shared" si="2"/>
        <v>0</v>
      </c>
      <c r="K34" s="194">
        <f>PPCL_NG!L34+PPCL_Spot!L34+GT_NG!L34+GT_Spot!L34+Bawana_NG!L34+Bawana_RLNG!L34+Bawana_Spot!L34</f>
        <v>21.68</v>
      </c>
      <c r="L34" s="194">
        <f>PPCL_NG!S34+PPCL_Spot!S34+GT_NG!S34+GT_Spot!S34+Bawana_NG!S34+Bawana_RLNG!S34+Bawana_Spot!S34</f>
        <v>21.707464295338184</v>
      </c>
      <c r="M34" s="195">
        <f t="shared" si="3"/>
        <v>-2.7464295338184286E-2</v>
      </c>
      <c r="N34" s="194">
        <f>PPCL_NG!M34+PPCL_Spot!M34+GT_NG!M34+GT_Spot!M34+Bawana_NG!M34+Bawana_RLNG!M34+Bawana_Spot!M34</f>
        <v>69.510000000000005</v>
      </c>
      <c r="O34" s="194">
        <f>PPCL_NG!T34+PPCL_Spot!T34+GT_NG!T34+GT_Spot!T34+Bawana_NG!T34+Bawana_RLNG!T34+Bawana_Spot!T34</f>
        <v>69.656036108865536</v>
      </c>
      <c r="P34" s="195">
        <f t="shared" si="4"/>
        <v>-0.14603610886553042</v>
      </c>
      <c r="Q34" s="195">
        <f t="shared" si="5"/>
        <v>-0.4900000000000162</v>
      </c>
    </row>
    <row r="35" spans="1:17">
      <c r="A35" s="34" t="s">
        <v>77</v>
      </c>
      <c r="B35" s="194">
        <f>PPCL_NG!I35+PPCL_Spot!I35+GT_NG!I35+GT_Spot!I35+Bawana_NG!I35+Bawana_RLNG!I35+Bawana_Spot!I35</f>
        <v>99.49</v>
      </c>
      <c r="C35" s="194">
        <f>PPCL_NG!P35+PPCL_Spot!P35+GT_NG!P35+GT_Spot!P35+Bawana_NG!P35+Bawana_RLNG!P35+Bawana_Spot!P35</f>
        <v>99.694529776340616</v>
      </c>
      <c r="D35" s="195">
        <f t="shared" si="0"/>
        <v>-0.20452977634062108</v>
      </c>
      <c r="E35" s="194">
        <f>PPCL_NG!J35+PPCL_Spot!J35+GT_NG!J35+GT_Spot!J35+Bawana_NG!J35+Bawana_RLNG!J35+Bawana_Spot!J35</f>
        <v>56.849999999999994</v>
      </c>
      <c r="F35" s="194">
        <f>PPCL_NG!Q35+PPCL_Spot!Q35+GT_NG!Q35+GT_Spot!Q35+Bawana_NG!Q35+Bawana_RLNG!Q35+Bawana_Spot!Q35</f>
        <v>56.961969819455675</v>
      </c>
      <c r="G35" s="195">
        <f t="shared" si="1"/>
        <v>-0.11196981945568041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5.84</v>
      </c>
      <c r="J35" s="195">
        <f t="shared" si="2"/>
        <v>0</v>
      </c>
      <c r="K35" s="194">
        <f>PPCL_NG!L35+PPCL_Spot!L35+GT_NG!L35+GT_Spot!L35+Bawana_NG!L35+Bawana_RLNG!L35+Bawana_Spot!L35</f>
        <v>21.68</v>
      </c>
      <c r="L35" s="194">
        <f>PPCL_NG!S35+PPCL_Spot!S35+GT_NG!S35+GT_Spot!S35+Bawana_NG!S35+Bawana_RLNG!S35+Bawana_Spot!S35</f>
        <v>21.707464295338184</v>
      </c>
      <c r="M35" s="195">
        <f t="shared" si="3"/>
        <v>-2.7464295338184286E-2</v>
      </c>
      <c r="N35" s="194">
        <f>PPCL_NG!M35+PPCL_Spot!M35+GT_NG!M35+GT_Spot!M35+Bawana_NG!M35+Bawana_RLNG!M35+Bawana_Spot!M35</f>
        <v>69.510000000000005</v>
      </c>
      <c r="O35" s="194">
        <f>PPCL_NG!T35+PPCL_Spot!T35+GT_NG!T35+GT_Spot!T35+Bawana_NG!T35+Bawana_RLNG!T35+Bawana_Spot!T35</f>
        <v>69.656036108865536</v>
      </c>
      <c r="P35" s="195">
        <f t="shared" si="4"/>
        <v>-0.14603610886553042</v>
      </c>
      <c r="Q35" s="195">
        <f t="shared" si="5"/>
        <v>-0.4900000000000162</v>
      </c>
    </row>
    <row r="36" spans="1:17">
      <c r="A36" s="34" t="s">
        <v>78</v>
      </c>
      <c r="B36" s="194">
        <f>PPCL_NG!I36+PPCL_Spot!I36+GT_NG!I36+GT_Spot!I36+Bawana_NG!I36+Bawana_RLNG!I36+Bawana_Spot!I36</f>
        <v>99.49</v>
      </c>
      <c r="C36" s="194">
        <f>PPCL_NG!P36+PPCL_Spot!P36+GT_NG!P36+GT_Spot!P36+Bawana_NG!P36+Bawana_RLNG!P36+Bawana_Spot!P36</f>
        <v>99.694529776340616</v>
      </c>
      <c r="D36" s="195">
        <f t="shared" si="0"/>
        <v>-0.20452977634062108</v>
      </c>
      <c r="E36" s="194">
        <f>PPCL_NG!J36+PPCL_Spot!J36+GT_NG!J36+GT_Spot!J36+Bawana_NG!J36+Bawana_RLNG!J36+Bawana_Spot!J36</f>
        <v>56.849999999999994</v>
      </c>
      <c r="F36" s="194">
        <f>PPCL_NG!Q36+PPCL_Spot!Q36+GT_NG!Q36+GT_Spot!Q36+Bawana_NG!Q36+Bawana_RLNG!Q36+Bawana_Spot!Q36</f>
        <v>56.961969819455675</v>
      </c>
      <c r="G36" s="195">
        <f t="shared" si="1"/>
        <v>-0.11196981945568041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5.84</v>
      </c>
      <c r="J36" s="195">
        <f t="shared" si="2"/>
        <v>0</v>
      </c>
      <c r="K36" s="194">
        <f>PPCL_NG!L36+PPCL_Spot!L36+GT_NG!L36+GT_Spot!L36+Bawana_NG!L36+Bawana_RLNG!L36+Bawana_Spot!L36</f>
        <v>21.68</v>
      </c>
      <c r="L36" s="194">
        <f>PPCL_NG!S36+PPCL_Spot!S36+GT_NG!S36+GT_Spot!S36+Bawana_NG!S36+Bawana_RLNG!S36+Bawana_Spot!S36</f>
        <v>21.707464295338184</v>
      </c>
      <c r="M36" s="195">
        <f t="shared" si="3"/>
        <v>-2.7464295338184286E-2</v>
      </c>
      <c r="N36" s="194">
        <f>PPCL_NG!M36+PPCL_Spot!M36+GT_NG!M36+GT_Spot!M36+Bawana_NG!M36+Bawana_RLNG!M36+Bawana_Spot!M36</f>
        <v>69.510000000000005</v>
      </c>
      <c r="O36" s="194">
        <f>PPCL_NG!T36+PPCL_Spot!T36+GT_NG!T36+GT_Spot!T36+Bawana_NG!T36+Bawana_RLNG!T36+Bawana_Spot!T36</f>
        <v>69.656036108865536</v>
      </c>
      <c r="P36" s="195">
        <f t="shared" si="4"/>
        <v>-0.14603610886553042</v>
      </c>
      <c r="Q36" s="195">
        <f t="shared" si="5"/>
        <v>-0.4900000000000162</v>
      </c>
    </row>
    <row r="37" spans="1:17">
      <c r="A37" s="34" t="s">
        <v>79</v>
      </c>
      <c r="B37" s="194">
        <f>PPCL_NG!I37+PPCL_Spot!I37+GT_NG!I37+GT_Spot!I37+Bawana_NG!I37+Bawana_RLNG!I37+Bawana_Spot!I37</f>
        <v>99.49</v>
      </c>
      <c r="C37" s="194">
        <f>PPCL_NG!P37+PPCL_Spot!P37+GT_NG!P37+GT_Spot!P37+Bawana_NG!P37+Bawana_RLNG!P37+Bawana_Spot!P37</f>
        <v>99.694529776340616</v>
      </c>
      <c r="D37" s="195">
        <f t="shared" si="0"/>
        <v>-0.20452977634062108</v>
      </c>
      <c r="E37" s="194">
        <f>PPCL_NG!J37+PPCL_Spot!J37+GT_NG!J37+GT_Spot!J37+Bawana_NG!J37+Bawana_RLNG!J37+Bawana_Spot!J37</f>
        <v>56.849999999999994</v>
      </c>
      <c r="F37" s="194">
        <f>PPCL_NG!Q37+PPCL_Spot!Q37+GT_NG!Q37+GT_Spot!Q37+Bawana_NG!Q37+Bawana_RLNG!Q37+Bawana_Spot!Q37</f>
        <v>56.961969819455675</v>
      </c>
      <c r="G37" s="195">
        <f t="shared" si="1"/>
        <v>-0.11196981945568041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5.84</v>
      </c>
      <c r="J37" s="195">
        <f t="shared" si="2"/>
        <v>0</v>
      </c>
      <c r="K37" s="194">
        <f>PPCL_NG!L37+PPCL_Spot!L37+GT_NG!L37+GT_Spot!L37+Bawana_NG!L37+Bawana_RLNG!L37+Bawana_Spot!L37</f>
        <v>21.68</v>
      </c>
      <c r="L37" s="194">
        <f>PPCL_NG!S37+PPCL_Spot!S37+GT_NG!S37+GT_Spot!S37+Bawana_NG!S37+Bawana_RLNG!S37+Bawana_Spot!S37</f>
        <v>21.707464295338184</v>
      </c>
      <c r="M37" s="195">
        <f t="shared" si="3"/>
        <v>-2.7464295338184286E-2</v>
      </c>
      <c r="N37" s="194">
        <f>PPCL_NG!M37+PPCL_Spot!M37+GT_NG!M37+GT_Spot!M37+Bawana_NG!M37+Bawana_RLNG!M37+Bawana_Spot!M37</f>
        <v>69.510000000000005</v>
      </c>
      <c r="O37" s="194">
        <f>PPCL_NG!T37+PPCL_Spot!T37+GT_NG!T37+GT_Spot!T37+Bawana_NG!T37+Bawana_RLNG!T37+Bawana_Spot!T37</f>
        <v>69.656036108865536</v>
      </c>
      <c r="P37" s="195">
        <f t="shared" si="4"/>
        <v>-0.14603610886553042</v>
      </c>
      <c r="Q37" s="195">
        <f t="shared" si="5"/>
        <v>-0.4900000000000162</v>
      </c>
    </row>
    <row r="38" spans="1:17">
      <c r="A38" s="34" t="s">
        <v>80</v>
      </c>
      <c r="B38" s="194">
        <f>PPCL_NG!I38+PPCL_Spot!I38+GT_NG!I38+GT_Spot!I38+Bawana_NG!I38+Bawana_RLNG!I38+Bawana_Spot!I38</f>
        <v>99.49</v>
      </c>
      <c r="C38" s="194">
        <f>PPCL_NG!P38+PPCL_Spot!P38+GT_NG!P38+GT_Spot!P38+Bawana_NG!P38+Bawana_RLNG!P38+Bawana_Spot!P38</f>
        <v>99.694529776340616</v>
      </c>
      <c r="D38" s="195">
        <f t="shared" si="0"/>
        <v>-0.20452977634062108</v>
      </c>
      <c r="E38" s="194">
        <f>PPCL_NG!J38+PPCL_Spot!J38+GT_NG!J38+GT_Spot!J38+Bawana_NG!J38+Bawana_RLNG!J38+Bawana_Spot!J38</f>
        <v>56.849999999999994</v>
      </c>
      <c r="F38" s="194">
        <f>PPCL_NG!Q38+PPCL_Spot!Q38+GT_NG!Q38+GT_Spot!Q38+Bawana_NG!Q38+Bawana_RLNG!Q38+Bawana_Spot!Q38</f>
        <v>56.961969819455675</v>
      </c>
      <c r="G38" s="195">
        <f t="shared" si="1"/>
        <v>-0.11196981945568041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5.84</v>
      </c>
      <c r="J38" s="195">
        <f t="shared" si="2"/>
        <v>0</v>
      </c>
      <c r="K38" s="194">
        <f>PPCL_NG!L38+PPCL_Spot!L38+GT_NG!L38+GT_Spot!L38+Bawana_NG!L38+Bawana_RLNG!L38+Bawana_Spot!L38</f>
        <v>21.68</v>
      </c>
      <c r="L38" s="194">
        <f>PPCL_NG!S38+PPCL_Spot!S38+GT_NG!S38+GT_Spot!S38+Bawana_NG!S38+Bawana_RLNG!S38+Bawana_Spot!S38</f>
        <v>21.707464295338184</v>
      </c>
      <c r="M38" s="195">
        <f t="shared" si="3"/>
        <v>-2.7464295338184286E-2</v>
      </c>
      <c r="N38" s="194">
        <f>PPCL_NG!M38+PPCL_Spot!M38+GT_NG!M38+GT_Spot!M38+Bawana_NG!M38+Bawana_RLNG!M38+Bawana_Spot!M38</f>
        <v>69.510000000000005</v>
      </c>
      <c r="O38" s="194">
        <f>PPCL_NG!T38+PPCL_Spot!T38+GT_NG!T38+GT_Spot!T38+Bawana_NG!T38+Bawana_RLNG!T38+Bawana_Spot!T38</f>
        <v>69.656036108865536</v>
      </c>
      <c r="P38" s="195">
        <f t="shared" si="4"/>
        <v>-0.14603610886553042</v>
      </c>
      <c r="Q38" s="195">
        <f t="shared" si="5"/>
        <v>-0.4900000000000162</v>
      </c>
    </row>
    <row r="39" spans="1:17">
      <c r="A39" s="34" t="s">
        <v>81</v>
      </c>
      <c r="B39" s="194">
        <f>PPCL_NG!I39+PPCL_Spot!I39+GT_NG!I39+GT_Spot!I39+Bawana_NG!I39+Bawana_RLNG!I39+Bawana_Spot!I39</f>
        <v>99.49</v>
      </c>
      <c r="C39" s="194">
        <f>PPCL_NG!P39+PPCL_Spot!P39+GT_NG!P39+GT_Spot!P39+Bawana_NG!P39+Bawana_RLNG!P39+Bawana_Spot!P39</f>
        <v>99.694529776340616</v>
      </c>
      <c r="D39" s="195">
        <f t="shared" si="0"/>
        <v>-0.20452977634062108</v>
      </c>
      <c r="E39" s="194">
        <f>PPCL_NG!J39+PPCL_Spot!J39+GT_NG!J39+GT_Spot!J39+Bawana_NG!J39+Bawana_RLNG!J39+Bawana_Spot!J39</f>
        <v>56.849999999999994</v>
      </c>
      <c r="F39" s="194">
        <f>PPCL_NG!Q39+PPCL_Spot!Q39+GT_NG!Q39+GT_Spot!Q39+Bawana_NG!Q39+Bawana_RLNG!Q39+Bawana_Spot!Q39</f>
        <v>56.961969819455675</v>
      </c>
      <c r="G39" s="195">
        <f t="shared" si="1"/>
        <v>-0.11196981945568041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5.84</v>
      </c>
      <c r="J39" s="195">
        <f t="shared" si="2"/>
        <v>0</v>
      </c>
      <c r="K39" s="194">
        <f>PPCL_NG!L39+PPCL_Spot!L39+GT_NG!L39+GT_Spot!L39+Bawana_NG!L39+Bawana_RLNG!L39+Bawana_Spot!L39</f>
        <v>21.68</v>
      </c>
      <c r="L39" s="194">
        <f>PPCL_NG!S39+PPCL_Spot!S39+GT_NG!S39+GT_Spot!S39+Bawana_NG!S39+Bawana_RLNG!S39+Bawana_Spot!S39</f>
        <v>21.707464295338184</v>
      </c>
      <c r="M39" s="195">
        <f t="shared" si="3"/>
        <v>-2.7464295338184286E-2</v>
      </c>
      <c r="N39" s="194">
        <f>PPCL_NG!M39+PPCL_Spot!M39+GT_NG!M39+GT_Spot!M39+Bawana_NG!M39+Bawana_RLNG!M39+Bawana_Spot!M39</f>
        <v>69.510000000000005</v>
      </c>
      <c r="O39" s="194">
        <f>PPCL_NG!T39+PPCL_Spot!T39+GT_NG!T39+GT_Spot!T39+Bawana_NG!T39+Bawana_RLNG!T39+Bawana_Spot!T39</f>
        <v>69.656036108865536</v>
      </c>
      <c r="P39" s="195">
        <f t="shared" si="4"/>
        <v>-0.14603610886553042</v>
      </c>
      <c r="Q39" s="195">
        <f t="shared" si="5"/>
        <v>-0.4900000000000162</v>
      </c>
    </row>
    <row r="40" spans="1:17">
      <c r="A40" s="34" t="s">
        <v>82</v>
      </c>
      <c r="B40" s="194">
        <f>PPCL_NG!I40+PPCL_Spot!I40+GT_NG!I40+GT_Spot!I40+Bawana_NG!I40+Bawana_RLNG!I40+Bawana_Spot!I40</f>
        <v>99.49</v>
      </c>
      <c r="C40" s="194">
        <f>PPCL_NG!P40+PPCL_Spot!P40+GT_NG!P40+GT_Spot!P40+Bawana_NG!P40+Bawana_RLNG!P40+Bawana_Spot!P40</f>
        <v>99.694529776340616</v>
      </c>
      <c r="D40" s="195">
        <f t="shared" si="0"/>
        <v>-0.20452977634062108</v>
      </c>
      <c r="E40" s="194">
        <f>PPCL_NG!J40+PPCL_Spot!J40+GT_NG!J40+GT_Spot!J40+Bawana_NG!J40+Bawana_RLNG!J40+Bawana_Spot!J40</f>
        <v>56.849999999999994</v>
      </c>
      <c r="F40" s="194">
        <f>PPCL_NG!Q40+PPCL_Spot!Q40+GT_NG!Q40+GT_Spot!Q40+Bawana_NG!Q40+Bawana_RLNG!Q40+Bawana_Spot!Q40</f>
        <v>56.961969819455675</v>
      </c>
      <c r="G40" s="195">
        <f t="shared" si="1"/>
        <v>-0.11196981945568041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5.84</v>
      </c>
      <c r="J40" s="195">
        <f t="shared" si="2"/>
        <v>0</v>
      </c>
      <c r="K40" s="194">
        <f>PPCL_NG!L40+PPCL_Spot!L40+GT_NG!L40+GT_Spot!L40+Bawana_NG!L40+Bawana_RLNG!L40+Bawana_Spot!L40</f>
        <v>21.68</v>
      </c>
      <c r="L40" s="194">
        <f>PPCL_NG!S40+PPCL_Spot!S40+GT_NG!S40+GT_Spot!S40+Bawana_NG!S40+Bawana_RLNG!S40+Bawana_Spot!S40</f>
        <v>21.707464295338184</v>
      </c>
      <c r="M40" s="195">
        <f t="shared" si="3"/>
        <v>-2.7464295338184286E-2</v>
      </c>
      <c r="N40" s="194">
        <f>PPCL_NG!M40+PPCL_Spot!M40+GT_NG!M40+GT_Spot!M40+Bawana_NG!M40+Bawana_RLNG!M40+Bawana_Spot!M40</f>
        <v>69.510000000000005</v>
      </c>
      <c r="O40" s="194">
        <f>PPCL_NG!T40+PPCL_Spot!T40+GT_NG!T40+GT_Spot!T40+Bawana_NG!T40+Bawana_RLNG!T40+Bawana_Spot!T40</f>
        <v>69.656036108865536</v>
      </c>
      <c r="P40" s="195">
        <f t="shared" si="4"/>
        <v>-0.14603610886553042</v>
      </c>
      <c r="Q40" s="195">
        <f t="shared" si="5"/>
        <v>-0.4900000000000162</v>
      </c>
    </row>
    <row r="41" spans="1:17">
      <c r="A41" s="34" t="s">
        <v>83</v>
      </c>
      <c r="B41" s="194">
        <f>PPCL_NG!I41+PPCL_Spot!I41+GT_NG!I41+GT_Spot!I41+Bawana_NG!I41+Bawana_RLNG!I41+Bawana_Spot!I41</f>
        <v>99.49</v>
      </c>
      <c r="C41" s="194">
        <f>PPCL_NG!P41+PPCL_Spot!P41+GT_NG!P41+GT_Spot!P41+Bawana_NG!P41+Bawana_RLNG!P41+Bawana_Spot!P41</f>
        <v>99.694529776340616</v>
      </c>
      <c r="D41" s="195">
        <f t="shared" si="0"/>
        <v>-0.20452977634062108</v>
      </c>
      <c r="E41" s="194">
        <f>PPCL_NG!J41+PPCL_Spot!J41+GT_NG!J41+GT_Spot!J41+Bawana_NG!J41+Bawana_RLNG!J41+Bawana_Spot!J41</f>
        <v>56.849999999999994</v>
      </c>
      <c r="F41" s="194">
        <f>PPCL_NG!Q41+PPCL_Spot!Q41+GT_NG!Q41+GT_Spot!Q41+Bawana_NG!Q41+Bawana_RLNG!Q41+Bawana_Spot!Q41</f>
        <v>56.961969819455675</v>
      </c>
      <c r="G41" s="195">
        <f t="shared" si="1"/>
        <v>-0.11196981945568041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5.84</v>
      </c>
      <c r="J41" s="195">
        <f t="shared" si="2"/>
        <v>0</v>
      </c>
      <c r="K41" s="194">
        <f>PPCL_NG!L41+PPCL_Spot!L41+GT_NG!L41+GT_Spot!L41+Bawana_NG!L41+Bawana_RLNG!L41+Bawana_Spot!L41</f>
        <v>21.68</v>
      </c>
      <c r="L41" s="194">
        <f>PPCL_NG!S41+PPCL_Spot!S41+GT_NG!S41+GT_Spot!S41+Bawana_NG!S41+Bawana_RLNG!S41+Bawana_Spot!S41</f>
        <v>21.707464295338184</v>
      </c>
      <c r="M41" s="195">
        <f t="shared" si="3"/>
        <v>-2.7464295338184286E-2</v>
      </c>
      <c r="N41" s="194">
        <f>PPCL_NG!M41+PPCL_Spot!M41+GT_NG!M41+GT_Spot!M41+Bawana_NG!M41+Bawana_RLNG!M41+Bawana_Spot!M41</f>
        <v>69.510000000000005</v>
      </c>
      <c r="O41" s="194">
        <f>PPCL_NG!T41+PPCL_Spot!T41+GT_NG!T41+GT_Spot!T41+Bawana_NG!T41+Bawana_RLNG!T41+Bawana_Spot!T41</f>
        <v>69.656036108865536</v>
      </c>
      <c r="P41" s="195">
        <f t="shared" si="4"/>
        <v>-0.14603610886553042</v>
      </c>
      <c r="Q41" s="195">
        <f t="shared" si="5"/>
        <v>-0.4900000000000162</v>
      </c>
    </row>
    <row r="42" spans="1:17">
      <c r="A42" s="34" t="s">
        <v>84</v>
      </c>
      <c r="B42" s="194">
        <f>PPCL_NG!I42+PPCL_Spot!I42+GT_NG!I42+GT_Spot!I42+Bawana_NG!I42+Bawana_RLNG!I42+Bawana_Spot!I42</f>
        <v>99.49</v>
      </c>
      <c r="C42" s="194">
        <f>PPCL_NG!P42+PPCL_Spot!P42+GT_NG!P42+GT_Spot!P42+Bawana_NG!P42+Bawana_RLNG!P42+Bawana_Spot!P42</f>
        <v>99.694529776340616</v>
      </c>
      <c r="D42" s="195">
        <f t="shared" si="0"/>
        <v>-0.20452977634062108</v>
      </c>
      <c r="E42" s="194">
        <f>PPCL_NG!J42+PPCL_Spot!J42+GT_NG!J42+GT_Spot!J42+Bawana_NG!J42+Bawana_RLNG!J42+Bawana_Spot!J42</f>
        <v>56.849999999999994</v>
      </c>
      <c r="F42" s="194">
        <f>PPCL_NG!Q42+PPCL_Spot!Q42+GT_NG!Q42+GT_Spot!Q42+Bawana_NG!Q42+Bawana_RLNG!Q42+Bawana_Spot!Q42</f>
        <v>56.961969819455675</v>
      </c>
      <c r="G42" s="195">
        <f t="shared" si="1"/>
        <v>-0.11196981945568041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5.84</v>
      </c>
      <c r="J42" s="195">
        <f t="shared" si="2"/>
        <v>0</v>
      </c>
      <c r="K42" s="194">
        <f>PPCL_NG!L42+PPCL_Spot!L42+GT_NG!L42+GT_Spot!L42+Bawana_NG!L42+Bawana_RLNG!L42+Bawana_Spot!L42</f>
        <v>21.68</v>
      </c>
      <c r="L42" s="194">
        <f>PPCL_NG!S42+PPCL_Spot!S42+GT_NG!S42+GT_Spot!S42+Bawana_NG!S42+Bawana_RLNG!S42+Bawana_Spot!S42</f>
        <v>21.707464295338184</v>
      </c>
      <c r="M42" s="195">
        <f t="shared" si="3"/>
        <v>-2.7464295338184286E-2</v>
      </c>
      <c r="N42" s="194">
        <f>PPCL_NG!M42+PPCL_Spot!M42+GT_NG!M42+GT_Spot!M42+Bawana_NG!M42+Bawana_RLNG!M42+Bawana_Spot!M42</f>
        <v>69.510000000000005</v>
      </c>
      <c r="O42" s="194">
        <f>PPCL_NG!T42+PPCL_Spot!T42+GT_NG!T42+GT_Spot!T42+Bawana_NG!T42+Bawana_RLNG!T42+Bawana_Spot!T42</f>
        <v>69.656036108865536</v>
      </c>
      <c r="P42" s="195">
        <f t="shared" si="4"/>
        <v>-0.14603610886553042</v>
      </c>
      <c r="Q42" s="195">
        <f t="shared" si="5"/>
        <v>-0.4900000000000162</v>
      </c>
    </row>
    <row r="43" spans="1:17">
      <c r="A43" s="34" t="s">
        <v>85</v>
      </c>
      <c r="B43" s="194">
        <f>PPCL_NG!I43+PPCL_Spot!I43+GT_NG!I43+GT_Spot!I43+Bawana_NG!I43+Bawana_RLNG!I43+Bawana_Spot!I43</f>
        <v>99.49</v>
      </c>
      <c r="C43" s="194">
        <f>PPCL_NG!P43+PPCL_Spot!P43+GT_NG!P43+GT_Spot!P43+Bawana_NG!P43+Bawana_RLNG!P43+Bawana_Spot!P43</f>
        <v>99.694529776340616</v>
      </c>
      <c r="D43" s="195">
        <f t="shared" si="0"/>
        <v>-0.20452977634062108</v>
      </c>
      <c r="E43" s="194">
        <f>PPCL_NG!J43+PPCL_Spot!J43+GT_NG!J43+GT_Spot!J43+Bawana_NG!J43+Bawana_RLNG!J43+Bawana_Spot!J43</f>
        <v>56.849999999999994</v>
      </c>
      <c r="F43" s="194">
        <f>PPCL_NG!Q43+PPCL_Spot!Q43+GT_NG!Q43+GT_Spot!Q43+Bawana_NG!Q43+Bawana_RLNG!Q43+Bawana_Spot!Q43</f>
        <v>56.961969819455675</v>
      </c>
      <c r="G43" s="195">
        <f t="shared" si="1"/>
        <v>-0.11196981945568041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5.84</v>
      </c>
      <c r="J43" s="195">
        <f t="shared" si="2"/>
        <v>0</v>
      </c>
      <c r="K43" s="194">
        <f>PPCL_NG!L43+PPCL_Spot!L43+GT_NG!L43+GT_Spot!L43+Bawana_NG!L43+Bawana_RLNG!L43+Bawana_Spot!L43</f>
        <v>21.68</v>
      </c>
      <c r="L43" s="194">
        <f>PPCL_NG!S43+PPCL_Spot!S43+GT_NG!S43+GT_Spot!S43+Bawana_NG!S43+Bawana_RLNG!S43+Bawana_Spot!S43</f>
        <v>21.707464295338184</v>
      </c>
      <c r="M43" s="195">
        <f t="shared" si="3"/>
        <v>-2.7464295338184286E-2</v>
      </c>
      <c r="N43" s="194">
        <f>PPCL_NG!M43+PPCL_Spot!M43+GT_NG!M43+GT_Spot!M43+Bawana_NG!M43+Bawana_RLNG!M43+Bawana_Spot!M43</f>
        <v>69.510000000000005</v>
      </c>
      <c r="O43" s="194">
        <f>PPCL_NG!T43+PPCL_Spot!T43+GT_NG!T43+GT_Spot!T43+Bawana_NG!T43+Bawana_RLNG!T43+Bawana_Spot!T43</f>
        <v>69.656036108865536</v>
      </c>
      <c r="P43" s="195">
        <f t="shared" si="4"/>
        <v>-0.14603610886553042</v>
      </c>
      <c r="Q43" s="195">
        <f t="shared" si="5"/>
        <v>-0.4900000000000162</v>
      </c>
    </row>
    <row r="44" spans="1:17">
      <c r="A44" s="34" t="s">
        <v>86</v>
      </c>
      <c r="B44" s="194">
        <f>PPCL_NG!I44+PPCL_Spot!I44+GT_NG!I44+GT_Spot!I44+Bawana_NG!I44+Bawana_RLNG!I44+Bawana_Spot!I44</f>
        <v>99.49</v>
      </c>
      <c r="C44" s="194">
        <f>PPCL_NG!P44+PPCL_Spot!P44+GT_NG!P44+GT_Spot!P44+Bawana_NG!P44+Bawana_RLNG!P44+Bawana_Spot!P44</f>
        <v>99.694529776340616</v>
      </c>
      <c r="D44" s="195">
        <f t="shared" si="0"/>
        <v>-0.20452977634062108</v>
      </c>
      <c r="E44" s="194">
        <f>PPCL_NG!J44+PPCL_Spot!J44+GT_NG!J44+GT_Spot!J44+Bawana_NG!J44+Bawana_RLNG!J44+Bawana_Spot!J44</f>
        <v>56.849999999999994</v>
      </c>
      <c r="F44" s="194">
        <f>PPCL_NG!Q44+PPCL_Spot!Q44+GT_NG!Q44+GT_Spot!Q44+Bawana_NG!Q44+Bawana_RLNG!Q44+Bawana_Spot!Q44</f>
        <v>56.961969819455675</v>
      </c>
      <c r="G44" s="195">
        <f t="shared" si="1"/>
        <v>-0.11196981945568041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5.84</v>
      </c>
      <c r="J44" s="195">
        <f t="shared" si="2"/>
        <v>0</v>
      </c>
      <c r="K44" s="194">
        <f>PPCL_NG!L44+PPCL_Spot!L44+GT_NG!L44+GT_Spot!L44+Bawana_NG!L44+Bawana_RLNG!L44+Bawana_Spot!L44</f>
        <v>21.68</v>
      </c>
      <c r="L44" s="194">
        <f>PPCL_NG!S44+PPCL_Spot!S44+GT_NG!S44+GT_Spot!S44+Bawana_NG!S44+Bawana_RLNG!S44+Bawana_Spot!S44</f>
        <v>21.707464295338184</v>
      </c>
      <c r="M44" s="195">
        <f t="shared" si="3"/>
        <v>-2.7464295338184286E-2</v>
      </c>
      <c r="N44" s="194">
        <f>PPCL_NG!M44+PPCL_Spot!M44+GT_NG!M44+GT_Spot!M44+Bawana_NG!M44+Bawana_RLNG!M44+Bawana_Spot!M44</f>
        <v>69.510000000000005</v>
      </c>
      <c r="O44" s="194">
        <f>PPCL_NG!T44+PPCL_Spot!T44+GT_NG!T44+GT_Spot!T44+Bawana_NG!T44+Bawana_RLNG!T44+Bawana_Spot!T44</f>
        <v>69.656036108865536</v>
      </c>
      <c r="P44" s="195">
        <f t="shared" si="4"/>
        <v>-0.14603610886553042</v>
      </c>
      <c r="Q44" s="195">
        <f t="shared" si="5"/>
        <v>-0.4900000000000162</v>
      </c>
    </row>
    <row r="45" spans="1:17">
      <c r="A45" s="34" t="s">
        <v>87</v>
      </c>
      <c r="B45" s="194">
        <f>PPCL_NG!I45+PPCL_Spot!I45+GT_NG!I45+GT_Spot!I45+Bawana_NG!I45+Bawana_RLNG!I45+Bawana_Spot!I45</f>
        <v>98.88</v>
      </c>
      <c r="C45" s="194">
        <f>PPCL_NG!P45+PPCL_Spot!P45+GT_NG!P45+GT_Spot!P45+Bawana_NG!P45+Bawana_RLNG!P45+Bawana_Spot!P45</f>
        <v>99.081916366657438</v>
      </c>
      <c r="D45" s="195">
        <f t="shared" si="0"/>
        <v>-0.20191636665744284</v>
      </c>
      <c r="E45" s="194">
        <f>PPCL_NG!J45+PPCL_Spot!J45+GT_NG!J45+GT_Spot!J45+Bawana_NG!J45+Bawana_RLNG!J45+Bawana_Spot!J45</f>
        <v>56.519999999999996</v>
      </c>
      <c r="F45" s="194">
        <f>PPCL_NG!Q45+PPCL_Spot!Q45+GT_NG!Q45+GT_Spot!Q45+Bawana_NG!Q45+Bawana_RLNG!Q45+Bawana_Spot!Q45</f>
        <v>56.630592633619493</v>
      </c>
      <c r="G45" s="195">
        <f t="shared" si="1"/>
        <v>-0.11059263361949689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5.84</v>
      </c>
      <c r="J45" s="195">
        <f t="shared" si="2"/>
        <v>0</v>
      </c>
      <c r="K45" s="194">
        <f>PPCL_NG!L45+PPCL_Spot!L45+GT_NG!L45+GT_Spot!L45+Bawana_NG!L45+Bawana_RLNG!L45+Bawana_Spot!L45</f>
        <v>21.68</v>
      </c>
      <c r="L45" s="194">
        <f>PPCL_NG!S45+PPCL_Spot!S45+GT_NG!S45+GT_Spot!S45+Bawana_NG!S45+Bawana_RLNG!S45+Bawana_Spot!S45</f>
        <v>21.708224868457492</v>
      </c>
      <c r="M45" s="195">
        <f t="shared" si="3"/>
        <v>-2.8224868457492391E-2</v>
      </c>
      <c r="N45" s="194">
        <f>PPCL_NG!M45+PPCL_Spot!M45+GT_NG!M45+GT_Spot!M45+Bawana_NG!M45+Bawana_RLNG!M45+Bawana_Spot!M45</f>
        <v>69.45</v>
      </c>
      <c r="O45" s="194">
        <f>PPCL_NG!T45+PPCL_Spot!T45+GT_NG!T45+GT_Spot!T45+Bawana_NG!T45+Bawana_RLNG!T45+Bawana_Spot!T45</f>
        <v>69.59926613126558</v>
      </c>
      <c r="P45" s="195">
        <f t="shared" si="4"/>
        <v>-0.14926613126557697</v>
      </c>
      <c r="Q45" s="195">
        <f t="shared" si="5"/>
        <v>-0.49000000000000909</v>
      </c>
    </row>
    <row r="46" spans="1:17">
      <c r="A46" s="34" t="s">
        <v>88</v>
      </c>
      <c r="B46" s="194">
        <f>PPCL_NG!I46+PPCL_Spot!I46+GT_NG!I46+GT_Spot!I46+Bawana_NG!I46+Bawana_RLNG!I46+Bawana_Spot!I46</f>
        <v>98.88</v>
      </c>
      <c r="C46" s="194">
        <f>PPCL_NG!P46+PPCL_Spot!P46+GT_NG!P46+GT_Spot!P46+Bawana_NG!P46+Bawana_RLNG!P46+Bawana_Spot!P46</f>
        <v>99.081916366657438</v>
      </c>
      <c r="D46" s="195">
        <f t="shared" si="0"/>
        <v>-0.20191636665744284</v>
      </c>
      <c r="E46" s="194">
        <f>PPCL_NG!J46+PPCL_Spot!J46+GT_NG!J46+GT_Spot!J46+Bawana_NG!J46+Bawana_RLNG!J46+Bawana_Spot!J46</f>
        <v>56.519999999999996</v>
      </c>
      <c r="F46" s="194">
        <f>PPCL_NG!Q46+PPCL_Spot!Q46+GT_NG!Q46+GT_Spot!Q46+Bawana_NG!Q46+Bawana_RLNG!Q46+Bawana_Spot!Q46</f>
        <v>56.630592633619493</v>
      </c>
      <c r="G46" s="195">
        <f t="shared" si="1"/>
        <v>-0.11059263361949689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5.84</v>
      </c>
      <c r="J46" s="195">
        <f t="shared" si="2"/>
        <v>0</v>
      </c>
      <c r="K46" s="194">
        <f>PPCL_NG!L46+PPCL_Spot!L46+GT_NG!L46+GT_Spot!L46+Bawana_NG!L46+Bawana_RLNG!L46+Bawana_Spot!L46</f>
        <v>21.68</v>
      </c>
      <c r="L46" s="194">
        <f>PPCL_NG!S46+PPCL_Spot!S46+GT_NG!S46+GT_Spot!S46+Bawana_NG!S46+Bawana_RLNG!S46+Bawana_Spot!S46</f>
        <v>21.708224868457492</v>
      </c>
      <c r="M46" s="195">
        <f t="shared" si="3"/>
        <v>-2.8224868457492391E-2</v>
      </c>
      <c r="N46" s="194">
        <f>PPCL_NG!M46+PPCL_Spot!M46+GT_NG!M46+GT_Spot!M46+Bawana_NG!M46+Bawana_RLNG!M46+Bawana_Spot!M46</f>
        <v>69.45</v>
      </c>
      <c r="O46" s="194">
        <f>PPCL_NG!T46+PPCL_Spot!T46+GT_NG!T46+GT_Spot!T46+Bawana_NG!T46+Bawana_RLNG!T46+Bawana_Spot!T46</f>
        <v>69.59926613126558</v>
      </c>
      <c r="P46" s="195">
        <f t="shared" si="4"/>
        <v>-0.14926613126557697</v>
      </c>
      <c r="Q46" s="195">
        <f t="shared" si="5"/>
        <v>-0.49000000000000909</v>
      </c>
    </row>
    <row r="47" spans="1:17">
      <c r="A47" s="34" t="s">
        <v>89</v>
      </c>
      <c r="B47" s="194">
        <f>PPCL_NG!I47+PPCL_Spot!I47+GT_NG!I47+GT_Spot!I47+Bawana_NG!I47+Bawana_RLNG!I47+Bawana_Spot!I47</f>
        <v>98.88</v>
      </c>
      <c r="C47" s="194">
        <f>PPCL_NG!P47+PPCL_Spot!P47+GT_NG!P47+GT_Spot!P47+Bawana_NG!P47+Bawana_RLNG!P47+Bawana_Spot!P47</f>
        <v>99.081916366657438</v>
      </c>
      <c r="D47" s="195">
        <f t="shared" si="0"/>
        <v>-0.20191636665744284</v>
      </c>
      <c r="E47" s="194">
        <f>PPCL_NG!J47+PPCL_Spot!J47+GT_NG!J47+GT_Spot!J47+Bawana_NG!J47+Bawana_RLNG!J47+Bawana_Spot!J47</f>
        <v>56.519999999999996</v>
      </c>
      <c r="F47" s="194">
        <f>PPCL_NG!Q47+PPCL_Spot!Q47+GT_NG!Q47+GT_Spot!Q47+Bawana_NG!Q47+Bawana_RLNG!Q47+Bawana_Spot!Q47</f>
        <v>56.630592633619493</v>
      </c>
      <c r="G47" s="195">
        <f t="shared" si="1"/>
        <v>-0.11059263361949689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5.84</v>
      </c>
      <c r="J47" s="195">
        <f t="shared" si="2"/>
        <v>0</v>
      </c>
      <c r="K47" s="194">
        <f>PPCL_NG!L47+PPCL_Spot!L47+GT_NG!L47+GT_Spot!L47+Bawana_NG!L47+Bawana_RLNG!L47+Bawana_Spot!L47</f>
        <v>21.68</v>
      </c>
      <c r="L47" s="194">
        <f>PPCL_NG!S47+PPCL_Spot!S47+GT_NG!S47+GT_Spot!S47+Bawana_NG!S47+Bawana_RLNG!S47+Bawana_Spot!S47</f>
        <v>21.708224868457492</v>
      </c>
      <c r="M47" s="195">
        <f t="shared" si="3"/>
        <v>-2.8224868457492391E-2</v>
      </c>
      <c r="N47" s="194">
        <f>PPCL_NG!M47+PPCL_Spot!M47+GT_NG!M47+GT_Spot!M47+Bawana_NG!M47+Bawana_RLNG!M47+Bawana_Spot!M47</f>
        <v>69.45</v>
      </c>
      <c r="O47" s="194">
        <f>PPCL_NG!T47+PPCL_Spot!T47+GT_NG!T47+GT_Spot!T47+Bawana_NG!T47+Bawana_RLNG!T47+Bawana_Spot!T47</f>
        <v>69.59926613126558</v>
      </c>
      <c r="P47" s="195">
        <f t="shared" si="4"/>
        <v>-0.14926613126557697</v>
      </c>
      <c r="Q47" s="195">
        <f t="shared" si="5"/>
        <v>-0.49000000000000909</v>
      </c>
    </row>
    <row r="48" spans="1:17">
      <c r="A48" s="34" t="s">
        <v>90</v>
      </c>
      <c r="B48" s="194">
        <f>PPCL_NG!I48+PPCL_Spot!I48+GT_NG!I48+GT_Spot!I48+Bawana_NG!I48+Bawana_RLNG!I48+Bawana_Spot!I48</f>
        <v>98.03</v>
      </c>
      <c r="C48" s="194">
        <f>PPCL_NG!P48+PPCL_Spot!P48+GT_NG!P48+GT_Spot!P48+Bawana_NG!P48+Bawana_RLNG!P48+Bawana_Spot!P48</f>
        <v>98.225804614070071</v>
      </c>
      <c r="D48" s="195">
        <f t="shared" si="0"/>
        <v>-0.19580461407007022</v>
      </c>
      <c r="E48" s="194">
        <f>PPCL_NG!J48+PPCL_Spot!J48+GT_NG!J48+GT_Spot!J48+Bawana_NG!J48+Bawana_RLNG!J48+Bawana_Spot!J48</f>
        <v>56.37</v>
      </c>
      <c r="F48" s="194">
        <f>PPCL_NG!Q48+PPCL_Spot!Q48+GT_NG!Q48+GT_Spot!Q48+Bawana_NG!Q48+Bawana_RLNG!Q48+Bawana_Spot!Q48</f>
        <v>56.481649102819709</v>
      </c>
      <c r="G48" s="195">
        <f t="shared" si="1"/>
        <v>-0.11164910281971174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5.84</v>
      </c>
      <c r="J48" s="195">
        <f t="shared" si="2"/>
        <v>0</v>
      </c>
      <c r="K48" s="194">
        <f>PPCL_NG!L48+PPCL_Spot!L48+GT_NG!L48+GT_Spot!L48+Bawana_NG!L48+Bawana_RLNG!L48+Bawana_Spot!L48</f>
        <v>21.68</v>
      </c>
      <c r="L48" s="194">
        <f>PPCL_NG!S48+PPCL_Spot!S48+GT_NG!S48+GT_Spot!S48+Bawana_NG!S48+Bawana_RLNG!S48+Bawana_Spot!S48</f>
        <v>21.709028766733127</v>
      </c>
      <c r="M48" s="195">
        <f t="shared" si="3"/>
        <v>-2.9028766733127043E-2</v>
      </c>
      <c r="N48" s="194">
        <f>PPCL_NG!M48+PPCL_Spot!M48+GT_NG!M48+GT_Spot!M48+Bawana_NG!M48+Bawana_RLNG!M48+Bawana_Spot!M48</f>
        <v>69.45</v>
      </c>
      <c r="O48" s="194">
        <f>PPCL_NG!T48+PPCL_Spot!T48+GT_NG!T48+GT_Spot!T48+Bawana_NG!T48+Bawana_RLNG!T48+Bawana_Spot!T48</f>
        <v>69.60351751637711</v>
      </c>
      <c r="P48" s="195">
        <f t="shared" si="4"/>
        <v>-0.1535175163771072</v>
      </c>
      <c r="Q48" s="195">
        <f t="shared" si="5"/>
        <v>-0.4900000000000162</v>
      </c>
    </row>
    <row r="49" spans="1:17">
      <c r="A49" s="34" t="s">
        <v>91</v>
      </c>
      <c r="B49" s="194">
        <f>PPCL_NG!I49+PPCL_Spot!I49+GT_NG!I49+GT_Spot!I49+Bawana_NG!I49+Bawana_RLNG!I49+Bawana_Spot!I49</f>
        <v>98.03</v>
      </c>
      <c r="C49" s="194">
        <f>PPCL_NG!P49+PPCL_Spot!P49+GT_NG!P49+GT_Spot!P49+Bawana_NG!P49+Bawana_RLNG!P49+Bawana_Spot!P49</f>
        <v>98.225804614070071</v>
      </c>
      <c r="D49" s="195">
        <f t="shared" si="0"/>
        <v>-0.19580461407007022</v>
      </c>
      <c r="E49" s="194">
        <f>PPCL_NG!J49+PPCL_Spot!J49+GT_NG!J49+GT_Spot!J49+Bawana_NG!J49+Bawana_RLNG!J49+Bawana_Spot!J49</f>
        <v>56.37</v>
      </c>
      <c r="F49" s="194">
        <f>PPCL_NG!Q49+PPCL_Spot!Q49+GT_NG!Q49+GT_Spot!Q49+Bawana_NG!Q49+Bawana_RLNG!Q49+Bawana_Spot!Q49</f>
        <v>56.481649102819709</v>
      </c>
      <c r="G49" s="195">
        <f t="shared" si="1"/>
        <v>-0.11164910281971174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5.84</v>
      </c>
      <c r="J49" s="195">
        <f t="shared" si="2"/>
        <v>0</v>
      </c>
      <c r="K49" s="194">
        <f>PPCL_NG!L49+PPCL_Spot!L49+GT_NG!L49+GT_Spot!L49+Bawana_NG!L49+Bawana_RLNG!L49+Bawana_Spot!L49</f>
        <v>21.68</v>
      </c>
      <c r="L49" s="194">
        <f>PPCL_NG!S49+PPCL_Spot!S49+GT_NG!S49+GT_Spot!S49+Bawana_NG!S49+Bawana_RLNG!S49+Bawana_Spot!S49</f>
        <v>21.709028766733127</v>
      </c>
      <c r="M49" s="195">
        <f t="shared" si="3"/>
        <v>-2.9028766733127043E-2</v>
      </c>
      <c r="N49" s="194">
        <f>PPCL_NG!M49+PPCL_Spot!M49+GT_NG!M49+GT_Spot!M49+Bawana_NG!M49+Bawana_RLNG!M49+Bawana_Spot!M49</f>
        <v>69.45</v>
      </c>
      <c r="O49" s="194">
        <f>PPCL_NG!T49+PPCL_Spot!T49+GT_NG!T49+GT_Spot!T49+Bawana_NG!T49+Bawana_RLNG!T49+Bawana_Spot!T49</f>
        <v>69.60351751637711</v>
      </c>
      <c r="P49" s="195">
        <f t="shared" si="4"/>
        <v>-0.1535175163771072</v>
      </c>
      <c r="Q49" s="195">
        <f t="shared" si="5"/>
        <v>-0.4900000000000162</v>
      </c>
    </row>
    <row r="50" spans="1:17">
      <c r="A50" s="34" t="s">
        <v>92</v>
      </c>
      <c r="B50" s="194">
        <f>PPCL_NG!I50+PPCL_Spot!I50+GT_NG!I50+GT_Spot!I50+Bawana_NG!I50+Bawana_RLNG!I50+Bawana_Spot!I50</f>
        <v>98.03</v>
      </c>
      <c r="C50" s="194">
        <f>PPCL_NG!P50+PPCL_Spot!P50+GT_NG!P50+GT_Spot!P50+Bawana_NG!P50+Bawana_RLNG!P50+Bawana_Spot!P50</f>
        <v>98.225804614070071</v>
      </c>
      <c r="D50" s="195">
        <f t="shared" si="0"/>
        <v>-0.19580461407007022</v>
      </c>
      <c r="E50" s="194">
        <f>PPCL_NG!J50+PPCL_Spot!J50+GT_NG!J50+GT_Spot!J50+Bawana_NG!J50+Bawana_RLNG!J50+Bawana_Spot!J50</f>
        <v>56.37</v>
      </c>
      <c r="F50" s="194">
        <f>PPCL_NG!Q50+PPCL_Spot!Q50+GT_NG!Q50+GT_Spot!Q50+Bawana_NG!Q50+Bawana_RLNG!Q50+Bawana_Spot!Q50</f>
        <v>56.481649102819709</v>
      </c>
      <c r="G50" s="195">
        <f t="shared" si="1"/>
        <v>-0.11164910281971174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5.84</v>
      </c>
      <c r="J50" s="195">
        <f t="shared" si="2"/>
        <v>0</v>
      </c>
      <c r="K50" s="194">
        <f>PPCL_NG!L50+PPCL_Spot!L50+GT_NG!L50+GT_Spot!L50+Bawana_NG!L50+Bawana_RLNG!L50+Bawana_Spot!L50</f>
        <v>21.68</v>
      </c>
      <c r="L50" s="194">
        <f>PPCL_NG!S50+PPCL_Spot!S50+GT_NG!S50+GT_Spot!S50+Bawana_NG!S50+Bawana_RLNG!S50+Bawana_Spot!S50</f>
        <v>21.709028766733127</v>
      </c>
      <c r="M50" s="195">
        <f t="shared" si="3"/>
        <v>-2.9028766733127043E-2</v>
      </c>
      <c r="N50" s="194">
        <f>PPCL_NG!M50+PPCL_Spot!M50+GT_NG!M50+GT_Spot!M50+Bawana_NG!M50+Bawana_RLNG!M50+Bawana_Spot!M50</f>
        <v>69.45</v>
      </c>
      <c r="O50" s="194">
        <f>PPCL_NG!T50+PPCL_Spot!T50+GT_NG!T50+GT_Spot!T50+Bawana_NG!T50+Bawana_RLNG!T50+Bawana_Spot!T50</f>
        <v>69.60351751637711</v>
      </c>
      <c r="P50" s="195">
        <f t="shared" si="4"/>
        <v>-0.1535175163771072</v>
      </c>
      <c r="Q50" s="195">
        <f t="shared" si="5"/>
        <v>-0.4900000000000162</v>
      </c>
    </row>
    <row r="51" spans="1:17">
      <c r="A51" s="34" t="s">
        <v>93</v>
      </c>
      <c r="B51" s="194">
        <f>PPCL_NG!I51+PPCL_Spot!I51+GT_NG!I51+GT_Spot!I51+Bawana_NG!I51+Bawana_RLNG!I51+Bawana_Spot!I51</f>
        <v>98.03</v>
      </c>
      <c r="C51" s="194">
        <f>PPCL_NG!P51+PPCL_Spot!P51+GT_NG!P51+GT_Spot!P51+Bawana_NG!P51+Bawana_RLNG!P51+Bawana_Spot!P51</f>
        <v>98.225804614070071</v>
      </c>
      <c r="D51" s="195">
        <f t="shared" si="0"/>
        <v>-0.19580461407007022</v>
      </c>
      <c r="E51" s="194">
        <f>PPCL_NG!J51+PPCL_Spot!J51+GT_NG!J51+GT_Spot!J51+Bawana_NG!J51+Bawana_RLNG!J51+Bawana_Spot!J51</f>
        <v>56.37</v>
      </c>
      <c r="F51" s="194">
        <f>PPCL_NG!Q51+PPCL_Spot!Q51+GT_NG!Q51+GT_Spot!Q51+Bawana_NG!Q51+Bawana_RLNG!Q51+Bawana_Spot!Q51</f>
        <v>56.481649102819709</v>
      </c>
      <c r="G51" s="195">
        <f t="shared" si="1"/>
        <v>-0.11164910281971174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5.84</v>
      </c>
      <c r="J51" s="195">
        <f t="shared" si="2"/>
        <v>0</v>
      </c>
      <c r="K51" s="194">
        <f>PPCL_NG!L51+PPCL_Spot!L51+GT_NG!L51+GT_Spot!L51+Bawana_NG!L51+Bawana_RLNG!L51+Bawana_Spot!L51</f>
        <v>21.68</v>
      </c>
      <c r="L51" s="194">
        <f>PPCL_NG!S51+PPCL_Spot!S51+GT_NG!S51+GT_Spot!S51+Bawana_NG!S51+Bawana_RLNG!S51+Bawana_Spot!S51</f>
        <v>21.709028766733127</v>
      </c>
      <c r="M51" s="195">
        <f t="shared" si="3"/>
        <v>-2.9028766733127043E-2</v>
      </c>
      <c r="N51" s="194">
        <f>PPCL_NG!M51+PPCL_Spot!M51+GT_NG!M51+GT_Spot!M51+Bawana_NG!M51+Bawana_RLNG!M51+Bawana_Spot!M51</f>
        <v>69.45</v>
      </c>
      <c r="O51" s="194">
        <f>PPCL_NG!T51+PPCL_Spot!T51+GT_NG!T51+GT_Spot!T51+Bawana_NG!T51+Bawana_RLNG!T51+Bawana_Spot!T51</f>
        <v>69.60351751637711</v>
      </c>
      <c r="P51" s="195">
        <f t="shared" si="4"/>
        <v>-0.1535175163771072</v>
      </c>
      <c r="Q51" s="195">
        <f t="shared" si="5"/>
        <v>-0.4900000000000162</v>
      </c>
    </row>
    <row r="52" spans="1:17">
      <c r="A52" s="34" t="s">
        <v>94</v>
      </c>
      <c r="B52" s="194">
        <f>PPCL_NG!I52+PPCL_Spot!I52+GT_NG!I52+GT_Spot!I52+Bawana_NG!I52+Bawana_RLNG!I52+Bawana_Spot!I52</f>
        <v>98.03</v>
      </c>
      <c r="C52" s="194">
        <f>PPCL_NG!P52+PPCL_Spot!P52+GT_NG!P52+GT_Spot!P52+Bawana_NG!P52+Bawana_RLNG!P52+Bawana_Spot!P52</f>
        <v>98.225804614070071</v>
      </c>
      <c r="D52" s="195">
        <f t="shared" si="0"/>
        <v>-0.19580461407007022</v>
      </c>
      <c r="E52" s="194">
        <f>PPCL_NG!J52+PPCL_Spot!J52+GT_NG!J52+GT_Spot!J52+Bawana_NG!J52+Bawana_RLNG!J52+Bawana_Spot!J52</f>
        <v>56.37</v>
      </c>
      <c r="F52" s="194">
        <f>PPCL_NG!Q52+PPCL_Spot!Q52+GT_NG!Q52+GT_Spot!Q52+Bawana_NG!Q52+Bawana_RLNG!Q52+Bawana_Spot!Q52</f>
        <v>56.481649102819709</v>
      </c>
      <c r="G52" s="195">
        <f t="shared" si="1"/>
        <v>-0.11164910281971174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5.84</v>
      </c>
      <c r="J52" s="195">
        <f t="shared" si="2"/>
        <v>0</v>
      </c>
      <c r="K52" s="194">
        <f>PPCL_NG!L52+PPCL_Spot!L52+GT_NG!L52+GT_Spot!L52+Bawana_NG!L52+Bawana_RLNG!L52+Bawana_Spot!L52</f>
        <v>21.68</v>
      </c>
      <c r="L52" s="194">
        <f>PPCL_NG!S52+PPCL_Spot!S52+GT_NG!S52+GT_Spot!S52+Bawana_NG!S52+Bawana_RLNG!S52+Bawana_Spot!S52</f>
        <v>21.709028766733127</v>
      </c>
      <c r="M52" s="195">
        <f t="shared" si="3"/>
        <v>-2.9028766733127043E-2</v>
      </c>
      <c r="N52" s="194">
        <f>PPCL_NG!M52+PPCL_Spot!M52+GT_NG!M52+GT_Spot!M52+Bawana_NG!M52+Bawana_RLNG!M52+Bawana_Spot!M52</f>
        <v>69.45</v>
      </c>
      <c r="O52" s="194">
        <f>PPCL_NG!T52+PPCL_Spot!T52+GT_NG!T52+GT_Spot!T52+Bawana_NG!T52+Bawana_RLNG!T52+Bawana_Spot!T52</f>
        <v>69.60351751637711</v>
      </c>
      <c r="P52" s="195">
        <f t="shared" si="4"/>
        <v>-0.1535175163771072</v>
      </c>
      <c r="Q52" s="195">
        <f t="shared" si="5"/>
        <v>-0.4900000000000162</v>
      </c>
    </row>
    <row r="53" spans="1:17">
      <c r="A53" s="34" t="s">
        <v>95</v>
      </c>
      <c r="B53" s="194">
        <f>PPCL_NG!I53+PPCL_Spot!I53+GT_NG!I53+GT_Spot!I53+Bawana_NG!I53+Bawana_RLNG!I53+Bawana_Spot!I53</f>
        <v>98.03</v>
      </c>
      <c r="C53" s="194">
        <f>PPCL_NG!P53+PPCL_Spot!P53+GT_NG!P53+GT_Spot!P53+Bawana_NG!P53+Bawana_RLNG!P53+Bawana_Spot!P53</f>
        <v>98.225804614070071</v>
      </c>
      <c r="D53" s="195">
        <f t="shared" si="0"/>
        <v>-0.19580461407007022</v>
      </c>
      <c r="E53" s="194">
        <f>PPCL_NG!J53+PPCL_Spot!J53+GT_NG!J53+GT_Spot!J53+Bawana_NG!J53+Bawana_RLNG!J53+Bawana_Spot!J53</f>
        <v>56.37</v>
      </c>
      <c r="F53" s="194">
        <f>PPCL_NG!Q53+PPCL_Spot!Q53+GT_NG!Q53+GT_Spot!Q53+Bawana_NG!Q53+Bawana_RLNG!Q53+Bawana_Spot!Q53</f>
        <v>56.481649102819709</v>
      </c>
      <c r="G53" s="195">
        <f t="shared" si="1"/>
        <v>-0.11164910281971174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5.84</v>
      </c>
      <c r="J53" s="195">
        <f t="shared" si="2"/>
        <v>0</v>
      </c>
      <c r="K53" s="194">
        <f>PPCL_NG!L53+PPCL_Spot!L53+GT_NG!L53+GT_Spot!L53+Bawana_NG!L53+Bawana_RLNG!L53+Bawana_Spot!L53</f>
        <v>21.68</v>
      </c>
      <c r="L53" s="194">
        <f>PPCL_NG!S53+PPCL_Spot!S53+GT_NG!S53+GT_Spot!S53+Bawana_NG!S53+Bawana_RLNG!S53+Bawana_Spot!S53</f>
        <v>21.709028766733127</v>
      </c>
      <c r="M53" s="195">
        <f t="shared" si="3"/>
        <v>-2.9028766733127043E-2</v>
      </c>
      <c r="N53" s="194">
        <f>PPCL_NG!M53+PPCL_Spot!M53+GT_NG!M53+GT_Spot!M53+Bawana_NG!M53+Bawana_RLNG!M53+Bawana_Spot!M53</f>
        <v>69.45</v>
      </c>
      <c r="O53" s="194">
        <f>PPCL_NG!T53+PPCL_Spot!T53+GT_NG!T53+GT_Spot!T53+Bawana_NG!T53+Bawana_RLNG!T53+Bawana_Spot!T53</f>
        <v>69.60351751637711</v>
      </c>
      <c r="P53" s="195">
        <f t="shared" si="4"/>
        <v>-0.1535175163771072</v>
      </c>
      <c r="Q53" s="195">
        <f t="shared" si="5"/>
        <v>-0.4900000000000162</v>
      </c>
    </row>
    <row r="54" spans="1:17">
      <c r="A54" s="34" t="s">
        <v>96</v>
      </c>
      <c r="B54" s="194">
        <f>PPCL_NG!I54+PPCL_Spot!I54+GT_NG!I54+GT_Spot!I54+Bawana_NG!I54+Bawana_RLNG!I54+Bawana_Spot!I54</f>
        <v>98.03</v>
      </c>
      <c r="C54" s="194">
        <f>PPCL_NG!P54+PPCL_Spot!P54+GT_NG!P54+GT_Spot!P54+Bawana_NG!P54+Bawana_RLNG!P54+Bawana_Spot!P54</f>
        <v>98.225804614070071</v>
      </c>
      <c r="D54" s="195">
        <f t="shared" si="0"/>
        <v>-0.19580461407007022</v>
      </c>
      <c r="E54" s="194">
        <f>PPCL_NG!J54+PPCL_Spot!J54+GT_NG!J54+GT_Spot!J54+Bawana_NG!J54+Bawana_RLNG!J54+Bawana_Spot!J54</f>
        <v>56.37</v>
      </c>
      <c r="F54" s="194">
        <f>PPCL_NG!Q54+PPCL_Spot!Q54+GT_NG!Q54+GT_Spot!Q54+Bawana_NG!Q54+Bawana_RLNG!Q54+Bawana_Spot!Q54</f>
        <v>56.481649102819709</v>
      </c>
      <c r="G54" s="195">
        <f t="shared" si="1"/>
        <v>-0.11164910281971174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5.84</v>
      </c>
      <c r="J54" s="195">
        <f t="shared" si="2"/>
        <v>0</v>
      </c>
      <c r="K54" s="194">
        <f>PPCL_NG!L54+PPCL_Spot!L54+GT_NG!L54+GT_Spot!L54+Bawana_NG!L54+Bawana_RLNG!L54+Bawana_Spot!L54</f>
        <v>21.68</v>
      </c>
      <c r="L54" s="194">
        <f>PPCL_NG!S54+PPCL_Spot!S54+GT_NG!S54+GT_Spot!S54+Bawana_NG!S54+Bawana_RLNG!S54+Bawana_Spot!S54</f>
        <v>21.709028766733127</v>
      </c>
      <c r="M54" s="195">
        <f t="shared" si="3"/>
        <v>-2.9028766733127043E-2</v>
      </c>
      <c r="N54" s="194">
        <f>PPCL_NG!M54+PPCL_Spot!M54+GT_NG!M54+GT_Spot!M54+Bawana_NG!M54+Bawana_RLNG!M54+Bawana_Spot!M54</f>
        <v>69.45</v>
      </c>
      <c r="O54" s="194">
        <f>PPCL_NG!T54+PPCL_Spot!T54+GT_NG!T54+GT_Spot!T54+Bawana_NG!T54+Bawana_RLNG!T54+Bawana_Spot!T54</f>
        <v>69.60351751637711</v>
      </c>
      <c r="P54" s="195">
        <f t="shared" si="4"/>
        <v>-0.1535175163771072</v>
      </c>
      <c r="Q54" s="195">
        <f t="shared" si="5"/>
        <v>-0.4900000000000162</v>
      </c>
    </row>
    <row r="55" spans="1:17">
      <c r="A55" s="34" t="s">
        <v>97</v>
      </c>
      <c r="B55" s="194">
        <f>PPCL_NG!I55+PPCL_Spot!I55+GT_NG!I55+GT_Spot!I55+Bawana_NG!I55+Bawana_RLNG!I55+Bawana_Spot!I55</f>
        <v>98.03</v>
      </c>
      <c r="C55" s="194">
        <f>PPCL_NG!P55+PPCL_Spot!P55+GT_NG!P55+GT_Spot!P55+Bawana_NG!P55+Bawana_RLNG!P55+Bawana_Spot!P55</f>
        <v>98.225804614070071</v>
      </c>
      <c r="D55" s="195">
        <f t="shared" si="0"/>
        <v>-0.19580461407007022</v>
      </c>
      <c r="E55" s="194">
        <f>PPCL_NG!J55+PPCL_Spot!J55+GT_NG!J55+GT_Spot!J55+Bawana_NG!J55+Bawana_RLNG!J55+Bawana_Spot!J55</f>
        <v>56.37</v>
      </c>
      <c r="F55" s="194">
        <f>PPCL_NG!Q55+PPCL_Spot!Q55+GT_NG!Q55+GT_Spot!Q55+Bawana_NG!Q55+Bawana_RLNG!Q55+Bawana_Spot!Q55</f>
        <v>56.481649102819709</v>
      </c>
      <c r="G55" s="195">
        <f t="shared" si="1"/>
        <v>-0.11164910281971174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5.84</v>
      </c>
      <c r="J55" s="195">
        <f t="shared" si="2"/>
        <v>0</v>
      </c>
      <c r="K55" s="194">
        <f>PPCL_NG!L55+PPCL_Spot!L55+GT_NG!L55+GT_Spot!L55+Bawana_NG!L55+Bawana_RLNG!L55+Bawana_Spot!L55</f>
        <v>21.68</v>
      </c>
      <c r="L55" s="194">
        <f>PPCL_NG!S55+PPCL_Spot!S55+GT_NG!S55+GT_Spot!S55+Bawana_NG!S55+Bawana_RLNG!S55+Bawana_Spot!S55</f>
        <v>21.709028766733127</v>
      </c>
      <c r="M55" s="195">
        <f t="shared" si="3"/>
        <v>-2.9028766733127043E-2</v>
      </c>
      <c r="N55" s="194">
        <f>PPCL_NG!M55+PPCL_Spot!M55+GT_NG!M55+GT_Spot!M55+Bawana_NG!M55+Bawana_RLNG!M55+Bawana_Spot!M55</f>
        <v>69.45</v>
      </c>
      <c r="O55" s="194">
        <f>PPCL_NG!T55+PPCL_Spot!T55+GT_NG!T55+GT_Spot!T55+Bawana_NG!T55+Bawana_RLNG!T55+Bawana_Spot!T55</f>
        <v>69.60351751637711</v>
      </c>
      <c r="P55" s="195">
        <f t="shared" si="4"/>
        <v>-0.1535175163771072</v>
      </c>
      <c r="Q55" s="195">
        <f t="shared" si="5"/>
        <v>-0.4900000000000162</v>
      </c>
    </row>
    <row r="56" spans="1:17">
      <c r="A56" s="34" t="s">
        <v>98</v>
      </c>
      <c r="B56" s="194">
        <f>PPCL_NG!I56+PPCL_Spot!I56+GT_NG!I56+GT_Spot!I56+Bawana_NG!I56+Bawana_RLNG!I56+Bawana_Spot!I56</f>
        <v>98.03</v>
      </c>
      <c r="C56" s="194">
        <f>PPCL_NG!P56+PPCL_Spot!P56+GT_NG!P56+GT_Spot!P56+Bawana_NG!P56+Bawana_RLNG!P56+Bawana_Spot!P56</f>
        <v>98.225804614070071</v>
      </c>
      <c r="D56" s="195">
        <f t="shared" si="0"/>
        <v>-0.19580461407007022</v>
      </c>
      <c r="E56" s="194">
        <f>PPCL_NG!J56+PPCL_Spot!J56+GT_NG!J56+GT_Spot!J56+Bawana_NG!J56+Bawana_RLNG!J56+Bawana_Spot!J56</f>
        <v>56.37</v>
      </c>
      <c r="F56" s="194">
        <f>PPCL_NG!Q56+PPCL_Spot!Q56+GT_NG!Q56+GT_Spot!Q56+Bawana_NG!Q56+Bawana_RLNG!Q56+Bawana_Spot!Q56</f>
        <v>56.481649102819709</v>
      </c>
      <c r="G56" s="195">
        <f t="shared" si="1"/>
        <v>-0.11164910281971174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5.84</v>
      </c>
      <c r="J56" s="195">
        <f t="shared" si="2"/>
        <v>0</v>
      </c>
      <c r="K56" s="194">
        <f>PPCL_NG!L56+PPCL_Spot!L56+GT_NG!L56+GT_Spot!L56+Bawana_NG!L56+Bawana_RLNG!L56+Bawana_Spot!L56</f>
        <v>21.68</v>
      </c>
      <c r="L56" s="194">
        <f>PPCL_NG!S56+PPCL_Spot!S56+GT_NG!S56+GT_Spot!S56+Bawana_NG!S56+Bawana_RLNG!S56+Bawana_Spot!S56</f>
        <v>21.709028766733127</v>
      </c>
      <c r="M56" s="195">
        <f t="shared" si="3"/>
        <v>-2.9028766733127043E-2</v>
      </c>
      <c r="N56" s="194">
        <f>PPCL_NG!M56+PPCL_Spot!M56+GT_NG!M56+GT_Spot!M56+Bawana_NG!M56+Bawana_RLNG!M56+Bawana_Spot!M56</f>
        <v>69.45</v>
      </c>
      <c r="O56" s="194">
        <f>PPCL_NG!T56+PPCL_Spot!T56+GT_NG!T56+GT_Spot!T56+Bawana_NG!T56+Bawana_RLNG!T56+Bawana_Spot!T56</f>
        <v>69.60351751637711</v>
      </c>
      <c r="P56" s="195">
        <f t="shared" si="4"/>
        <v>-0.1535175163771072</v>
      </c>
      <c r="Q56" s="195">
        <f t="shared" si="5"/>
        <v>-0.4900000000000162</v>
      </c>
    </row>
    <row r="57" spans="1:17">
      <c r="A57" s="34" t="s">
        <v>99</v>
      </c>
      <c r="B57" s="194">
        <f>PPCL_NG!I57+PPCL_Spot!I57+GT_NG!I57+GT_Spot!I57+Bawana_NG!I57+Bawana_RLNG!I57+Bawana_Spot!I57</f>
        <v>97.23</v>
      </c>
      <c r="C57" s="194">
        <f>PPCL_NG!P57+PPCL_Spot!P57+GT_NG!P57+GT_Spot!P57+Bawana_NG!P57+Bawana_RLNG!P57+Bawana_Spot!P57</f>
        <v>97.405548854041015</v>
      </c>
      <c r="D57" s="195">
        <f t="shared" si="0"/>
        <v>-0.17554885404101128</v>
      </c>
      <c r="E57" s="194">
        <f>PPCL_NG!J57+PPCL_Spot!J57+GT_NG!J57+GT_Spot!J57+Bawana_NG!J57+Bawana_RLNG!J57+Bawana_Spot!J57</f>
        <v>55.93</v>
      </c>
      <c r="F57" s="194">
        <f>PPCL_NG!Q57+PPCL_Spot!Q57+GT_NG!Q57+GT_Spot!Q57+Bawana_NG!Q57+Bawana_RLNG!Q57+Bawana_Spot!Q57</f>
        <v>56.030313630880578</v>
      </c>
      <c r="G57" s="195">
        <f t="shared" si="1"/>
        <v>-0.10031363088057788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5.84</v>
      </c>
      <c r="J57" s="195">
        <f t="shared" si="2"/>
        <v>0</v>
      </c>
      <c r="K57" s="194">
        <f>PPCL_NG!L57+PPCL_Spot!L57+GT_NG!L57+GT_Spot!L57+Bawana_NG!L57+Bawana_RLNG!L57+Bawana_Spot!L57</f>
        <v>21.57</v>
      </c>
      <c r="L57" s="194">
        <f>PPCL_NG!S57+PPCL_Spot!S57+GT_NG!S57+GT_Spot!S57+Bawana_NG!S57+Bawana_RLNG!S57+Bawana_Spot!S57</f>
        <v>21.596139927623646</v>
      </c>
      <c r="M57" s="195">
        <f t="shared" si="3"/>
        <v>-2.6139927623646031E-2</v>
      </c>
      <c r="N57" s="194">
        <f>PPCL_NG!M57+PPCL_Spot!M57+GT_NG!M57+GT_Spot!M57+Bawana_NG!M57+Bawana_RLNG!M57+Bawana_Spot!M57</f>
        <v>68.850000000000009</v>
      </c>
      <c r="O57" s="194">
        <f>PPCL_NG!T57+PPCL_Spot!T57+GT_NG!T57+GT_Spot!T57+Bawana_NG!T57+Bawana_RLNG!T57+Bawana_Spot!T57</f>
        <v>68.987997587454771</v>
      </c>
      <c r="P57" s="195">
        <f t="shared" si="4"/>
        <v>-0.13799758745476254</v>
      </c>
      <c r="Q57" s="195">
        <f t="shared" si="5"/>
        <v>-0.43999999999999773</v>
      </c>
    </row>
    <row r="58" spans="1:17">
      <c r="A58" s="34" t="s">
        <v>100</v>
      </c>
      <c r="B58" s="194">
        <f>PPCL_NG!I58+PPCL_Spot!I58+GT_NG!I58+GT_Spot!I58+Bawana_NG!I58+Bawana_RLNG!I58+Bawana_Spot!I58</f>
        <v>97.23</v>
      </c>
      <c r="C58" s="194">
        <f>PPCL_NG!P58+PPCL_Spot!P58+GT_NG!P58+GT_Spot!P58+Bawana_NG!P58+Bawana_RLNG!P58+Bawana_Spot!P58</f>
        <v>97.405548854041015</v>
      </c>
      <c r="D58" s="195">
        <f t="shared" si="0"/>
        <v>-0.17554885404101128</v>
      </c>
      <c r="E58" s="194">
        <f>PPCL_NG!J58+PPCL_Spot!J58+GT_NG!J58+GT_Spot!J58+Bawana_NG!J58+Bawana_RLNG!J58+Bawana_Spot!J58</f>
        <v>55.93</v>
      </c>
      <c r="F58" s="194">
        <f>PPCL_NG!Q58+PPCL_Spot!Q58+GT_NG!Q58+GT_Spot!Q58+Bawana_NG!Q58+Bawana_RLNG!Q58+Bawana_Spot!Q58</f>
        <v>56.030313630880578</v>
      </c>
      <c r="G58" s="195">
        <f t="shared" si="1"/>
        <v>-0.10031363088057788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5.84</v>
      </c>
      <c r="J58" s="195">
        <f t="shared" si="2"/>
        <v>0</v>
      </c>
      <c r="K58" s="194">
        <f>PPCL_NG!L58+PPCL_Spot!L58+GT_NG!L58+GT_Spot!L58+Bawana_NG!L58+Bawana_RLNG!L58+Bawana_Spot!L58</f>
        <v>21.57</v>
      </c>
      <c r="L58" s="194">
        <f>PPCL_NG!S58+PPCL_Spot!S58+GT_NG!S58+GT_Spot!S58+Bawana_NG!S58+Bawana_RLNG!S58+Bawana_Spot!S58</f>
        <v>21.596139927623646</v>
      </c>
      <c r="M58" s="195">
        <f t="shared" si="3"/>
        <v>-2.6139927623646031E-2</v>
      </c>
      <c r="N58" s="194">
        <f>PPCL_NG!M58+PPCL_Spot!M58+GT_NG!M58+GT_Spot!M58+Bawana_NG!M58+Bawana_RLNG!M58+Bawana_Spot!M58</f>
        <v>68.850000000000009</v>
      </c>
      <c r="O58" s="194">
        <f>PPCL_NG!T58+PPCL_Spot!T58+GT_NG!T58+GT_Spot!T58+Bawana_NG!T58+Bawana_RLNG!T58+Bawana_Spot!T58</f>
        <v>68.987997587454771</v>
      </c>
      <c r="P58" s="195">
        <f t="shared" si="4"/>
        <v>-0.13799758745476254</v>
      </c>
      <c r="Q58" s="195">
        <f t="shared" si="5"/>
        <v>-0.43999999999999773</v>
      </c>
    </row>
    <row r="59" spans="1:17">
      <c r="A59" s="34" t="s">
        <v>101</v>
      </c>
      <c r="B59" s="194">
        <f>PPCL_NG!I59+PPCL_Spot!I59+GT_NG!I59+GT_Spot!I59+Bawana_NG!I59+Bawana_RLNG!I59+Bawana_Spot!I59</f>
        <v>97.23</v>
      </c>
      <c r="C59" s="194">
        <f>PPCL_NG!P59+PPCL_Spot!P59+GT_NG!P59+GT_Spot!P59+Bawana_NG!P59+Bawana_RLNG!P59+Bawana_Spot!P59</f>
        <v>97.405548854041015</v>
      </c>
      <c r="D59" s="195">
        <f t="shared" si="0"/>
        <v>-0.17554885404101128</v>
      </c>
      <c r="E59" s="194">
        <f>PPCL_NG!J59+PPCL_Spot!J59+GT_NG!J59+GT_Spot!J59+Bawana_NG!J59+Bawana_RLNG!J59+Bawana_Spot!J59</f>
        <v>55.93</v>
      </c>
      <c r="F59" s="194">
        <f>PPCL_NG!Q59+PPCL_Spot!Q59+GT_NG!Q59+GT_Spot!Q59+Bawana_NG!Q59+Bawana_RLNG!Q59+Bawana_Spot!Q59</f>
        <v>56.030313630880578</v>
      </c>
      <c r="G59" s="195">
        <f t="shared" si="1"/>
        <v>-0.10031363088057788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5.84</v>
      </c>
      <c r="J59" s="195">
        <f t="shared" si="2"/>
        <v>0</v>
      </c>
      <c r="K59" s="194">
        <f>PPCL_NG!L59+PPCL_Spot!L59+GT_NG!L59+GT_Spot!L59+Bawana_NG!L59+Bawana_RLNG!L59+Bawana_Spot!L59</f>
        <v>21.57</v>
      </c>
      <c r="L59" s="194">
        <f>PPCL_NG!S59+PPCL_Spot!S59+GT_NG!S59+GT_Spot!S59+Bawana_NG!S59+Bawana_RLNG!S59+Bawana_Spot!S59</f>
        <v>21.596139927623646</v>
      </c>
      <c r="M59" s="195">
        <f t="shared" si="3"/>
        <v>-2.6139927623646031E-2</v>
      </c>
      <c r="N59" s="194">
        <f>PPCL_NG!M59+PPCL_Spot!M59+GT_NG!M59+GT_Spot!M59+Bawana_NG!M59+Bawana_RLNG!M59+Bawana_Spot!M59</f>
        <v>68.850000000000009</v>
      </c>
      <c r="O59" s="194">
        <f>PPCL_NG!T59+PPCL_Spot!T59+GT_NG!T59+GT_Spot!T59+Bawana_NG!T59+Bawana_RLNG!T59+Bawana_Spot!T59</f>
        <v>68.987997587454771</v>
      </c>
      <c r="P59" s="195">
        <f t="shared" si="4"/>
        <v>-0.13799758745476254</v>
      </c>
      <c r="Q59" s="195">
        <f t="shared" si="5"/>
        <v>-0.43999999999999773</v>
      </c>
    </row>
    <row r="60" spans="1:17">
      <c r="A60" s="34" t="s">
        <v>102</v>
      </c>
      <c r="B60" s="194">
        <f>PPCL_NG!I60+PPCL_Spot!I60+GT_NG!I60+GT_Spot!I60+Bawana_NG!I60+Bawana_RLNG!I60+Bawana_Spot!I60</f>
        <v>97.23</v>
      </c>
      <c r="C60" s="194">
        <f>PPCL_NG!P60+PPCL_Spot!P60+GT_NG!P60+GT_Spot!P60+Bawana_NG!P60+Bawana_RLNG!P60+Bawana_Spot!P60</f>
        <v>97.405548854041015</v>
      </c>
      <c r="D60" s="195">
        <f t="shared" si="0"/>
        <v>-0.17554885404101128</v>
      </c>
      <c r="E60" s="194">
        <f>PPCL_NG!J60+PPCL_Spot!J60+GT_NG!J60+GT_Spot!J60+Bawana_NG!J60+Bawana_RLNG!J60+Bawana_Spot!J60</f>
        <v>55.93</v>
      </c>
      <c r="F60" s="194">
        <f>PPCL_NG!Q60+PPCL_Spot!Q60+GT_NG!Q60+GT_Spot!Q60+Bawana_NG!Q60+Bawana_RLNG!Q60+Bawana_Spot!Q60</f>
        <v>56.030313630880578</v>
      </c>
      <c r="G60" s="195">
        <f t="shared" si="1"/>
        <v>-0.10031363088057788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5.84</v>
      </c>
      <c r="J60" s="195">
        <f t="shared" si="2"/>
        <v>0</v>
      </c>
      <c r="K60" s="194">
        <f>PPCL_NG!L60+PPCL_Spot!L60+GT_NG!L60+GT_Spot!L60+Bawana_NG!L60+Bawana_RLNG!L60+Bawana_Spot!L60</f>
        <v>21.57</v>
      </c>
      <c r="L60" s="194">
        <f>PPCL_NG!S60+PPCL_Spot!S60+GT_NG!S60+GT_Spot!S60+Bawana_NG!S60+Bawana_RLNG!S60+Bawana_Spot!S60</f>
        <v>21.596139927623646</v>
      </c>
      <c r="M60" s="195">
        <f t="shared" si="3"/>
        <v>-2.6139927623646031E-2</v>
      </c>
      <c r="N60" s="194">
        <f>PPCL_NG!M60+PPCL_Spot!M60+GT_NG!M60+GT_Spot!M60+Bawana_NG!M60+Bawana_RLNG!M60+Bawana_Spot!M60</f>
        <v>68.850000000000009</v>
      </c>
      <c r="O60" s="194">
        <f>PPCL_NG!T60+PPCL_Spot!T60+GT_NG!T60+GT_Spot!T60+Bawana_NG!T60+Bawana_RLNG!T60+Bawana_Spot!T60</f>
        <v>68.987997587454771</v>
      </c>
      <c r="P60" s="195">
        <f t="shared" si="4"/>
        <v>-0.13799758745476254</v>
      </c>
      <c r="Q60" s="195">
        <f t="shared" si="5"/>
        <v>-0.43999999999999773</v>
      </c>
    </row>
    <row r="61" spans="1:17">
      <c r="A61" s="34" t="s">
        <v>103</v>
      </c>
      <c r="B61" s="194">
        <f>PPCL_NG!I61+PPCL_Spot!I61+GT_NG!I61+GT_Spot!I61+Bawana_NG!I61+Bawana_RLNG!I61+Bawana_Spot!I61</f>
        <v>97.23</v>
      </c>
      <c r="C61" s="194">
        <f>PPCL_NG!P61+PPCL_Spot!P61+GT_NG!P61+GT_Spot!P61+Bawana_NG!P61+Bawana_RLNG!P61+Bawana_Spot!P61</f>
        <v>97.405548854041015</v>
      </c>
      <c r="D61" s="195">
        <f t="shared" si="0"/>
        <v>-0.17554885404101128</v>
      </c>
      <c r="E61" s="194">
        <f>PPCL_NG!J61+PPCL_Spot!J61+GT_NG!J61+GT_Spot!J61+Bawana_NG!J61+Bawana_RLNG!J61+Bawana_Spot!J61</f>
        <v>55.93</v>
      </c>
      <c r="F61" s="194">
        <f>PPCL_NG!Q61+PPCL_Spot!Q61+GT_NG!Q61+GT_Spot!Q61+Bawana_NG!Q61+Bawana_RLNG!Q61+Bawana_Spot!Q61</f>
        <v>56.030313630880578</v>
      </c>
      <c r="G61" s="195">
        <f t="shared" si="1"/>
        <v>-0.10031363088057788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5.84</v>
      </c>
      <c r="J61" s="195">
        <f t="shared" si="2"/>
        <v>0</v>
      </c>
      <c r="K61" s="194">
        <f>PPCL_NG!L61+PPCL_Spot!L61+GT_NG!L61+GT_Spot!L61+Bawana_NG!L61+Bawana_RLNG!L61+Bawana_Spot!L61</f>
        <v>21.57</v>
      </c>
      <c r="L61" s="194">
        <f>PPCL_NG!S61+PPCL_Spot!S61+GT_NG!S61+GT_Spot!S61+Bawana_NG!S61+Bawana_RLNG!S61+Bawana_Spot!S61</f>
        <v>21.596139927623646</v>
      </c>
      <c r="M61" s="195">
        <f t="shared" si="3"/>
        <v>-2.6139927623646031E-2</v>
      </c>
      <c r="N61" s="194">
        <f>PPCL_NG!M61+PPCL_Spot!M61+GT_NG!M61+GT_Spot!M61+Bawana_NG!M61+Bawana_RLNG!M61+Bawana_Spot!M61</f>
        <v>68.850000000000009</v>
      </c>
      <c r="O61" s="194">
        <f>PPCL_NG!T61+PPCL_Spot!T61+GT_NG!T61+GT_Spot!T61+Bawana_NG!T61+Bawana_RLNG!T61+Bawana_Spot!T61</f>
        <v>68.987997587454771</v>
      </c>
      <c r="P61" s="195">
        <f t="shared" si="4"/>
        <v>-0.13799758745476254</v>
      </c>
      <c r="Q61" s="195">
        <f t="shared" si="5"/>
        <v>-0.43999999999999773</v>
      </c>
    </row>
    <row r="62" spans="1:17">
      <c r="A62" s="34" t="s">
        <v>104</v>
      </c>
      <c r="B62" s="194">
        <f>PPCL_NG!I62+PPCL_Spot!I62+GT_NG!I62+GT_Spot!I62+Bawana_NG!I62+Bawana_RLNG!I62+Bawana_Spot!I62</f>
        <v>97.23</v>
      </c>
      <c r="C62" s="194">
        <f>PPCL_NG!P62+PPCL_Spot!P62+GT_NG!P62+GT_Spot!P62+Bawana_NG!P62+Bawana_RLNG!P62+Bawana_Spot!P62</f>
        <v>97.405548854041015</v>
      </c>
      <c r="D62" s="195">
        <f t="shared" si="0"/>
        <v>-0.17554885404101128</v>
      </c>
      <c r="E62" s="194">
        <f>PPCL_NG!J62+PPCL_Spot!J62+GT_NG!J62+GT_Spot!J62+Bawana_NG!J62+Bawana_RLNG!J62+Bawana_Spot!J62</f>
        <v>55.93</v>
      </c>
      <c r="F62" s="194">
        <f>PPCL_NG!Q62+PPCL_Spot!Q62+GT_NG!Q62+GT_Spot!Q62+Bawana_NG!Q62+Bawana_RLNG!Q62+Bawana_Spot!Q62</f>
        <v>56.030313630880578</v>
      </c>
      <c r="G62" s="195">
        <f t="shared" si="1"/>
        <v>-0.10031363088057788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5.84</v>
      </c>
      <c r="J62" s="195">
        <f t="shared" si="2"/>
        <v>0</v>
      </c>
      <c r="K62" s="194">
        <f>PPCL_NG!L62+PPCL_Spot!L62+GT_NG!L62+GT_Spot!L62+Bawana_NG!L62+Bawana_RLNG!L62+Bawana_Spot!L62</f>
        <v>21.57</v>
      </c>
      <c r="L62" s="194">
        <f>PPCL_NG!S62+PPCL_Spot!S62+GT_NG!S62+GT_Spot!S62+Bawana_NG!S62+Bawana_RLNG!S62+Bawana_Spot!S62</f>
        <v>21.596139927623646</v>
      </c>
      <c r="M62" s="195">
        <f t="shared" si="3"/>
        <v>-2.6139927623646031E-2</v>
      </c>
      <c r="N62" s="194">
        <f>PPCL_NG!M62+PPCL_Spot!M62+GT_NG!M62+GT_Spot!M62+Bawana_NG!M62+Bawana_RLNG!M62+Bawana_Spot!M62</f>
        <v>68.850000000000009</v>
      </c>
      <c r="O62" s="194">
        <f>PPCL_NG!T62+PPCL_Spot!T62+GT_NG!T62+GT_Spot!T62+Bawana_NG!T62+Bawana_RLNG!T62+Bawana_Spot!T62</f>
        <v>68.987997587454771</v>
      </c>
      <c r="P62" s="195">
        <f t="shared" si="4"/>
        <v>-0.13799758745476254</v>
      </c>
      <c r="Q62" s="195">
        <f t="shared" si="5"/>
        <v>-0.43999999999999773</v>
      </c>
    </row>
    <row r="63" spans="1:17">
      <c r="A63" s="34" t="s">
        <v>105</v>
      </c>
      <c r="B63" s="194">
        <f>PPCL_NG!I63+PPCL_Spot!I63+GT_NG!I63+GT_Spot!I63+Bawana_NG!I63+Bawana_RLNG!I63+Bawana_Spot!I63</f>
        <v>97.23</v>
      </c>
      <c r="C63" s="194">
        <f>PPCL_NG!P63+PPCL_Spot!P63+GT_NG!P63+GT_Spot!P63+Bawana_NG!P63+Bawana_RLNG!P63+Bawana_Spot!P63</f>
        <v>97.405548854041015</v>
      </c>
      <c r="D63" s="195">
        <f t="shared" si="0"/>
        <v>-0.17554885404101128</v>
      </c>
      <c r="E63" s="194">
        <f>PPCL_NG!J63+PPCL_Spot!J63+GT_NG!J63+GT_Spot!J63+Bawana_NG!J63+Bawana_RLNG!J63+Bawana_Spot!J63</f>
        <v>55.93</v>
      </c>
      <c r="F63" s="194">
        <f>PPCL_NG!Q63+PPCL_Spot!Q63+GT_NG!Q63+GT_Spot!Q63+Bawana_NG!Q63+Bawana_RLNG!Q63+Bawana_Spot!Q63</f>
        <v>56.030313630880578</v>
      </c>
      <c r="G63" s="195">
        <f t="shared" si="1"/>
        <v>-0.10031363088057788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5.84</v>
      </c>
      <c r="J63" s="195">
        <f t="shared" si="2"/>
        <v>0</v>
      </c>
      <c r="K63" s="194">
        <f>PPCL_NG!L63+PPCL_Spot!L63+GT_NG!L63+GT_Spot!L63+Bawana_NG!L63+Bawana_RLNG!L63+Bawana_Spot!L63</f>
        <v>21.57</v>
      </c>
      <c r="L63" s="194">
        <f>PPCL_NG!S63+PPCL_Spot!S63+GT_NG!S63+GT_Spot!S63+Bawana_NG!S63+Bawana_RLNG!S63+Bawana_Spot!S63</f>
        <v>21.596139927623646</v>
      </c>
      <c r="M63" s="195">
        <f t="shared" si="3"/>
        <v>-2.6139927623646031E-2</v>
      </c>
      <c r="N63" s="194">
        <f>PPCL_NG!M63+PPCL_Spot!M63+GT_NG!M63+GT_Spot!M63+Bawana_NG!M63+Bawana_RLNG!M63+Bawana_Spot!M63</f>
        <v>68.850000000000009</v>
      </c>
      <c r="O63" s="194">
        <f>PPCL_NG!T63+PPCL_Spot!T63+GT_NG!T63+GT_Spot!T63+Bawana_NG!T63+Bawana_RLNG!T63+Bawana_Spot!T63</f>
        <v>68.987997587454771</v>
      </c>
      <c r="P63" s="195">
        <f t="shared" si="4"/>
        <v>-0.13799758745476254</v>
      </c>
      <c r="Q63" s="195">
        <f t="shared" si="5"/>
        <v>-0.43999999999999773</v>
      </c>
    </row>
    <row r="64" spans="1:17">
      <c r="A64" s="34" t="s">
        <v>106</v>
      </c>
      <c r="B64" s="194">
        <f>PPCL_NG!I64+PPCL_Spot!I64+GT_NG!I64+GT_Spot!I64+Bawana_NG!I64+Bawana_RLNG!I64+Bawana_Spot!I64</f>
        <v>97.23</v>
      </c>
      <c r="C64" s="194">
        <f>PPCL_NG!P64+PPCL_Spot!P64+GT_NG!P64+GT_Spot!P64+Bawana_NG!P64+Bawana_RLNG!P64+Bawana_Spot!P64</f>
        <v>97.405548854041015</v>
      </c>
      <c r="D64" s="195">
        <f t="shared" si="0"/>
        <v>-0.17554885404101128</v>
      </c>
      <c r="E64" s="194">
        <f>PPCL_NG!J64+PPCL_Spot!J64+GT_NG!J64+GT_Spot!J64+Bawana_NG!J64+Bawana_RLNG!J64+Bawana_Spot!J64</f>
        <v>55.93</v>
      </c>
      <c r="F64" s="194">
        <f>PPCL_NG!Q64+PPCL_Spot!Q64+GT_NG!Q64+GT_Spot!Q64+Bawana_NG!Q64+Bawana_RLNG!Q64+Bawana_Spot!Q64</f>
        <v>56.030313630880578</v>
      </c>
      <c r="G64" s="195">
        <f t="shared" si="1"/>
        <v>-0.10031363088057788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5.84</v>
      </c>
      <c r="J64" s="195">
        <f t="shared" si="2"/>
        <v>0</v>
      </c>
      <c r="K64" s="194">
        <f>PPCL_NG!L64+PPCL_Spot!L64+GT_NG!L64+GT_Spot!L64+Bawana_NG!L64+Bawana_RLNG!L64+Bawana_Spot!L64</f>
        <v>21.57</v>
      </c>
      <c r="L64" s="194">
        <f>PPCL_NG!S64+PPCL_Spot!S64+GT_NG!S64+GT_Spot!S64+Bawana_NG!S64+Bawana_RLNG!S64+Bawana_Spot!S64</f>
        <v>21.596139927623646</v>
      </c>
      <c r="M64" s="195">
        <f t="shared" si="3"/>
        <v>-2.6139927623646031E-2</v>
      </c>
      <c r="N64" s="194">
        <f>PPCL_NG!M64+PPCL_Spot!M64+GT_NG!M64+GT_Spot!M64+Bawana_NG!M64+Bawana_RLNG!M64+Bawana_Spot!M64</f>
        <v>68.850000000000009</v>
      </c>
      <c r="O64" s="194">
        <f>PPCL_NG!T64+PPCL_Spot!T64+GT_NG!T64+GT_Spot!T64+Bawana_NG!T64+Bawana_RLNG!T64+Bawana_Spot!T64</f>
        <v>68.987997587454771</v>
      </c>
      <c r="P64" s="195">
        <f t="shared" si="4"/>
        <v>-0.13799758745476254</v>
      </c>
      <c r="Q64" s="195">
        <f t="shared" si="5"/>
        <v>-0.43999999999999773</v>
      </c>
    </row>
    <row r="65" spans="1:17">
      <c r="A65" s="34" t="s">
        <v>107</v>
      </c>
      <c r="B65" s="194">
        <f>PPCL_NG!I65+PPCL_Spot!I65+GT_NG!I65+GT_Spot!I65+Bawana_NG!I65+Bawana_RLNG!I65+Bawana_Spot!I65</f>
        <v>97.62</v>
      </c>
      <c r="C65" s="194">
        <f>PPCL_NG!P65+PPCL_Spot!P65+GT_NG!P65+GT_Spot!P65+Bawana_NG!P65+Bawana_RLNG!P65+Bawana_Spot!P65</f>
        <v>97.8116060961313</v>
      </c>
      <c r="D65" s="195">
        <f t="shared" si="0"/>
        <v>-0.19160609613129509</v>
      </c>
      <c r="E65" s="194">
        <f>PPCL_NG!J65+PPCL_Spot!J65+GT_NG!J65+GT_Spot!J65+Bawana_NG!J65+Bawana_RLNG!J65+Bawana_Spot!J65</f>
        <v>56.15</v>
      </c>
      <c r="F65" s="194">
        <f>PPCL_NG!Q65+PPCL_Spot!Q65+GT_NG!Q65+GT_Spot!Q65+Bawana_NG!Q65+Bawana_RLNG!Q65+Bawana_Spot!Q65</f>
        <v>56.259449003516998</v>
      </c>
      <c r="G65" s="195">
        <f t="shared" si="1"/>
        <v>-0.10944900351699971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5.84</v>
      </c>
      <c r="J65" s="195">
        <f t="shared" si="2"/>
        <v>0</v>
      </c>
      <c r="K65" s="194">
        <f>PPCL_NG!L65+PPCL_Spot!L65+GT_NG!L65+GT_Spot!L65+Bawana_NG!L65+Bawana_RLNG!L65+Bawana_Spot!L65</f>
        <v>21.62</v>
      </c>
      <c r="L65" s="194">
        <f>PPCL_NG!S65+PPCL_Spot!S65+GT_NG!S65+GT_Spot!S65+Bawana_NG!S65+Bawana_RLNG!S65+Bawana_Spot!S65</f>
        <v>21.648417350527552</v>
      </c>
      <c r="M65" s="195">
        <f t="shared" si="3"/>
        <v>-2.8417350527551122E-2</v>
      </c>
      <c r="N65" s="194">
        <f>PPCL_NG!M65+PPCL_Spot!M65+GT_NG!M65+GT_Spot!M65+Bawana_NG!M65+Bawana_RLNG!M65+Bawana_Spot!M65</f>
        <v>69.150000000000006</v>
      </c>
      <c r="O65" s="194">
        <f>PPCL_NG!T65+PPCL_Spot!T65+GT_NG!T65+GT_Spot!T65+Bawana_NG!T65+Bawana_RLNG!T65+Bawana_Spot!T65</f>
        <v>69.300527549824153</v>
      </c>
      <c r="P65" s="195">
        <f t="shared" si="4"/>
        <v>-0.1505275498241474</v>
      </c>
      <c r="Q65" s="195">
        <f t="shared" si="5"/>
        <v>-0.47999999999999332</v>
      </c>
    </row>
    <row r="66" spans="1:17">
      <c r="A66" s="34" t="s">
        <v>108</v>
      </c>
      <c r="B66" s="194">
        <f>PPCL_NG!I66+PPCL_Spot!I66+GT_NG!I66+GT_Spot!I66+Bawana_NG!I66+Bawana_RLNG!I66+Bawana_Spot!I66</f>
        <v>97.62</v>
      </c>
      <c r="C66" s="194">
        <f>PPCL_NG!P66+PPCL_Spot!P66+GT_NG!P66+GT_Spot!P66+Bawana_NG!P66+Bawana_RLNG!P66+Bawana_Spot!P66</f>
        <v>97.8116060961313</v>
      </c>
      <c r="D66" s="195">
        <f t="shared" si="0"/>
        <v>-0.19160609613129509</v>
      </c>
      <c r="E66" s="194">
        <f>PPCL_NG!J66+PPCL_Spot!J66+GT_NG!J66+GT_Spot!J66+Bawana_NG!J66+Bawana_RLNG!J66+Bawana_Spot!J66</f>
        <v>56.15</v>
      </c>
      <c r="F66" s="194">
        <f>PPCL_NG!Q66+PPCL_Spot!Q66+GT_NG!Q66+GT_Spot!Q66+Bawana_NG!Q66+Bawana_RLNG!Q66+Bawana_Spot!Q66</f>
        <v>56.259449003516998</v>
      </c>
      <c r="G66" s="195">
        <f t="shared" si="1"/>
        <v>-0.10944900351699971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5.84</v>
      </c>
      <c r="J66" s="195">
        <f t="shared" si="2"/>
        <v>0</v>
      </c>
      <c r="K66" s="194">
        <f>PPCL_NG!L66+PPCL_Spot!L66+GT_NG!L66+GT_Spot!L66+Bawana_NG!L66+Bawana_RLNG!L66+Bawana_Spot!L66</f>
        <v>21.62</v>
      </c>
      <c r="L66" s="194">
        <f>PPCL_NG!S66+PPCL_Spot!S66+GT_NG!S66+GT_Spot!S66+Bawana_NG!S66+Bawana_RLNG!S66+Bawana_Spot!S66</f>
        <v>21.648417350527552</v>
      </c>
      <c r="M66" s="195">
        <f t="shared" si="3"/>
        <v>-2.8417350527551122E-2</v>
      </c>
      <c r="N66" s="194">
        <f>PPCL_NG!M66+PPCL_Spot!M66+GT_NG!M66+GT_Spot!M66+Bawana_NG!M66+Bawana_RLNG!M66+Bawana_Spot!M66</f>
        <v>69.150000000000006</v>
      </c>
      <c r="O66" s="194">
        <f>PPCL_NG!T66+PPCL_Spot!T66+GT_NG!T66+GT_Spot!T66+Bawana_NG!T66+Bawana_RLNG!T66+Bawana_Spot!T66</f>
        <v>69.300527549824153</v>
      </c>
      <c r="P66" s="195">
        <f t="shared" si="4"/>
        <v>-0.1505275498241474</v>
      </c>
      <c r="Q66" s="195">
        <f t="shared" si="5"/>
        <v>-0.47999999999999332</v>
      </c>
    </row>
    <row r="67" spans="1:17">
      <c r="A67" s="34" t="s">
        <v>109</v>
      </c>
      <c r="B67" s="194">
        <f>PPCL_NG!I67+PPCL_Spot!I67+GT_NG!I67+GT_Spot!I67+Bawana_NG!I67+Bawana_RLNG!I67+Bawana_Spot!I67</f>
        <v>97.62</v>
      </c>
      <c r="C67" s="194">
        <f>PPCL_NG!P67+PPCL_Spot!P67+GT_NG!P67+GT_Spot!P67+Bawana_NG!P67+Bawana_RLNG!P67+Bawana_Spot!P67</f>
        <v>97.8116060961313</v>
      </c>
      <c r="D67" s="195">
        <f t="shared" ref="D67:D99" si="6">B67-C67</f>
        <v>-0.19160609613129509</v>
      </c>
      <c r="E67" s="194">
        <f>PPCL_NG!J67+PPCL_Spot!J67+GT_NG!J67+GT_Spot!J67+Bawana_NG!J67+Bawana_RLNG!J67+Bawana_Spot!J67</f>
        <v>56.15</v>
      </c>
      <c r="F67" s="194">
        <f>PPCL_NG!Q67+PPCL_Spot!Q67+GT_NG!Q67+GT_Spot!Q67+Bawana_NG!Q67+Bawana_RLNG!Q67+Bawana_Spot!Q67</f>
        <v>56.259449003516998</v>
      </c>
      <c r="G67" s="195">
        <f t="shared" ref="G67:G99" si="7">E67-F67</f>
        <v>-0.10944900351699971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21.62</v>
      </c>
      <c r="L67" s="194">
        <f>PPCL_NG!S67+PPCL_Spot!S67+GT_NG!S67+GT_Spot!S67+Bawana_NG!S67+Bawana_RLNG!S67+Bawana_Spot!S67</f>
        <v>21.648417350527552</v>
      </c>
      <c r="M67" s="195">
        <f t="shared" ref="M67:M99" si="9">K67-L67</f>
        <v>-2.8417350527551122E-2</v>
      </c>
      <c r="N67" s="194">
        <f>PPCL_NG!M67+PPCL_Spot!M67+GT_NG!M67+GT_Spot!M67+Bawana_NG!M67+Bawana_RLNG!M67+Bawana_Spot!M67</f>
        <v>69.150000000000006</v>
      </c>
      <c r="O67" s="194">
        <f>PPCL_NG!T67+PPCL_Spot!T67+GT_NG!T67+GT_Spot!T67+Bawana_NG!T67+Bawana_RLNG!T67+Bawana_Spot!T67</f>
        <v>69.300527549824153</v>
      </c>
      <c r="P67" s="195">
        <f t="shared" ref="P67:P99" si="10">N67-O67</f>
        <v>-0.1505275498241474</v>
      </c>
      <c r="Q67" s="195">
        <f t="shared" si="5"/>
        <v>-0.47999999999999332</v>
      </c>
    </row>
    <row r="68" spans="1:17">
      <c r="A68" s="34" t="s">
        <v>110</v>
      </c>
      <c r="B68" s="194">
        <f>PPCL_NG!I68+PPCL_Spot!I68+GT_NG!I68+GT_Spot!I68+Bawana_NG!I68+Bawana_RLNG!I68+Bawana_Spot!I68</f>
        <v>97.62</v>
      </c>
      <c r="C68" s="194">
        <f>PPCL_NG!P68+PPCL_Spot!P68+GT_NG!P68+GT_Spot!P68+Bawana_NG!P68+Bawana_RLNG!P68+Bawana_Spot!P68</f>
        <v>97.8116060961313</v>
      </c>
      <c r="D68" s="195">
        <f t="shared" si="6"/>
        <v>-0.19160609613129509</v>
      </c>
      <c r="E68" s="194">
        <f>PPCL_NG!J68+PPCL_Spot!J68+GT_NG!J68+GT_Spot!J68+Bawana_NG!J68+Bawana_RLNG!J68+Bawana_Spot!J68</f>
        <v>56.15</v>
      </c>
      <c r="F68" s="194">
        <f>PPCL_NG!Q68+PPCL_Spot!Q68+GT_NG!Q68+GT_Spot!Q68+Bawana_NG!Q68+Bawana_RLNG!Q68+Bawana_Spot!Q68</f>
        <v>56.259449003516998</v>
      </c>
      <c r="G68" s="195">
        <f t="shared" si="7"/>
        <v>-0.10944900351699971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5.84</v>
      </c>
      <c r="J68" s="195">
        <f t="shared" si="8"/>
        <v>0</v>
      </c>
      <c r="K68" s="194">
        <f>PPCL_NG!L68+PPCL_Spot!L68+GT_NG!L68+GT_Spot!L68+Bawana_NG!L68+Bawana_RLNG!L68+Bawana_Spot!L68</f>
        <v>21.62</v>
      </c>
      <c r="L68" s="194">
        <f>PPCL_NG!S68+PPCL_Spot!S68+GT_NG!S68+GT_Spot!S68+Bawana_NG!S68+Bawana_RLNG!S68+Bawana_Spot!S68</f>
        <v>21.648417350527552</v>
      </c>
      <c r="M68" s="195">
        <f t="shared" si="9"/>
        <v>-2.8417350527551122E-2</v>
      </c>
      <c r="N68" s="194">
        <f>PPCL_NG!M68+PPCL_Spot!M68+GT_NG!M68+GT_Spot!M68+Bawana_NG!M68+Bawana_RLNG!M68+Bawana_Spot!M68</f>
        <v>69.150000000000006</v>
      </c>
      <c r="O68" s="194">
        <f>PPCL_NG!T68+PPCL_Spot!T68+GT_NG!T68+GT_Spot!T68+Bawana_NG!T68+Bawana_RLNG!T68+Bawana_Spot!T68</f>
        <v>69.300527549824153</v>
      </c>
      <c r="P68" s="195">
        <f t="shared" si="10"/>
        <v>-0.1505275498241474</v>
      </c>
      <c r="Q68" s="195">
        <f t="shared" ref="Q68:Q99" si="11">D68+G68+J68+M68+P68</f>
        <v>-0.47999999999999332</v>
      </c>
    </row>
    <row r="69" spans="1:17">
      <c r="A69" s="34" t="s">
        <v>111</v>
      </c>
      <c r="B69" s="194">
        <f>PPCL_NG!I69+PPCL_Spot!I69+GT_NG!I69+GT_Spot!I69+Bawana_NG!I69+Bawana_RLNG!I69+Bawana_Spot!I69</f>
        <v>97.62</v>
      </c>
      <c r="C69" s="194">
        <f>PPCL_NG!P69+PPCL_Spot!P69+GT_NG!P69+GT_Spot!P69+Bawana_NG!P69+Bawana_RLNG!P69+Bawana_Spot!P69</f>
        <v>97.8116060961313</v>
      </c>
      <c r="D69" s="195">
        <f t="shared" si="6"/>
        <v>-0.19160609613129509</v>
      </c>
      <c r="E69" s="194">
        <f>PPCL_NG!J69+PPCL_Spot!J69+GT_NG!J69+GT_Spot!J69+Bawana_NG!J69+Bawana_RLNG!J69+Bawana_Spot!J69</f>
        <v>56.15</v>
      </c>
      <c r="F69" s="194">
        <f>PPCL_NG!Q69+PPCL_Spot!Q69+GT_NG!Q69+GT_Spot!Q69+Bawana_NG!Q69+Bawana_RLNG!Q69+Bawana_Spot!Q69</f>
        <v>56.259449003516998</v>
      </c>
      <c r="G69" s="195">
        <f t="shared" si="7"/>
        <v>-0.10944900351699971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5.84</v>
      </c>
      <c r="J69" s="195">
        <f t="shared" si="8"/>
        <v>0</v>
      </c>
      <c r="K69" s="194">
        <f>PPCL_NG!L69+PPCL_Spot!L69+GT_NG!L69+GT_Spot!L69+Bawana_NG!L69+Bawana_RLNG!L69+Bawana_Spot!L69</f>
        <v>21.62</v>
      </c>
      <c r="L69" s="194">
        <f>PPCL_NG!S69+PPCL_Spot!S69+GT_NG!S69+GT_Spot!S69+Bawana_NG!S69+Bawana_RLNG!S69+Bawana_Spot!S69</f>
        <v>21.648417350527552</v>
      </c>
      <c r="M69" s="195">
        <f t="shared" si="9"/>
        <v>-2.8417350527551122E-2</v>
      </c>
      <c r="N69" s="194">
        <f>PPCL_NG!M69+PPCL_Spot!M69+GT_NG!M69+GT_Spot!M69+Bawana_NG!M69+Bawana_RLNG!M69+Bawana_Spot!M69</f>
        <v>69.150000000000006</v>
      </c>
      <c r="O69" s="194">
        <f>PPCL_NG!T69+PPCL_Spot!T69+GT_NG!T69+GT_Spot!T69+Bawana_NG!T69+Bawana_RLNG!T69+Bawana_Spot!T69</f>
        <v>69.300527549824153</v>
      </c>
      <c r="P69" s="195">
        <f t="shared" si="10"/>
        <v>-0.1505275498241474</v>
      </c>
      <c r="Q69" s="195">
        <f t="shared" si="11"/>
        <v>-0.47999999999999332</v>
      </c>
    </row>
    <row r="70" spans="1:17">
      <c r="A70" s="34" t="s">
        <v>112</v>
      </c>
      <c r="B70" s="194">
        <f>PPCL_NG!I70+PPCL_Spot!I70+GT_NG!I70+GT_Spot!I70+Bawana_NG!I70+Bawana_RLNG!I70+Bawana_Spot!I70</f>
        <v>97.62</v>
      </c>
      <c r="C70" s="194">
        <f>PPCL_NG!P70+PPCL_Spot!P70+GT_NG!P70+GT_Spot!P70+Bawana_NG!P70+Bawana_RLNG!P70+Bawana_Spot!P70</f>
        <v>97.8116060961313</v>
      </c>
      <c r="D70" s="195">
        <f t="shared" si="6"/>
        <v>-0.19160609613129509</v>
      </c>
      <c r="E70" s="194">
        <f>PPCL_NG!J70+PPCL_Spot!J70+GT_NG!J70+GT_Spot!J70+Bawana_NG!J70+Bawana_RLNG!J70+Bawana_Spot!J70</f>
        <v>56.15</v>
      </c>
      <c r="F70" s="194">
        <f>PPCL_NG!Q70+PPCL_Spot!Q70+GT_NG!Q70+GT_Spot!Q70+Bawana_NG!Q70+Bawana_RLNG!Q70+Bawana_Spot!Q70</f>
        <v>56.259449003516998</v>
      </c>
      <c r="G70" s="195">
        <f t="shared" si="7"/>
        <v>-0.10944900351699971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5.84</v>
      </c>
      <c r="J70" s="195">
        <f t="shared" si="8"/>
        <v>0</v>
      </c>
      <c r="K70" s="194">
        <f>PPCL_NG!L70+PPCL_Spot!L70+GT_NG!L70+GT_Spot!L70+Bawana_NG!L70+Bawana_RLNG!L70+Bawana_Spot!L70</f>
        <v>21.62</v>
      </c>
      <c r="L70" s="194">
        <f>PPCL_NG!S70+PPCL_Spot!S70+GT_NG!S70+GT_Spot!S70+Bawana_NG!S70+Bawana_RLNG!S70+Bawana_Spot!S70</f>
        <v>21.648417350527552</v>
      </c>
      <c r="M70" s="195">
        <f t="shared" si="9"/>
        <v>-2.8417350527551122E-2</v>
      </c>
      <c r="N70" s="194">
        <f>PPCL_NG!M70+PPCL_Spot!M70+GT_NG!M70+GT_Spot!M70+Bawana_NG!M70+Bawana_RLNG!M70+Bawana_Spot!M70</f>
        <v>69.150000000000006</v>
      </c>
      <c r="O70" s="194">
        <f>PPCL_NG!T70+PPCL_Spot!T70+GT_NG!T70+GT_Spot!T70+Bawana_NG!T70+Bawana_RLNG!T70+Bawana_Spot!T70</f>
        <v>69.300527549824153</v>
      </c>
      <c r="P70" s="195">
        <f t="shared" si="10"/>
        <v>-0.1505275498241474</v>
      </c>
      <c r="Q70" s="195">
        <f t="shared" si="11"/>
        <v>-0.47999999999999332</v>
      </c>
    </row>
    <row r="71" spans="1:17">
      <c r="A71" s="34" t="s">
        <v>113</v>
      </c>
      <c r="B71" s="194">
        <f>PPCL_NG!I71+PPCL_Spot!I71+GT_NG!I71+GT_Spot!I71+Bawana_NG!I71+Bawana_RLNG!I71+Bawana_Spot!I71</f>
        <v>97.62</v>
      </c>
      <c r="C71" s="194">
        <f>PPCL_NG!P71+PPCL_Spot!P71+GT_NG!P71+GT_Spot!P71+Bawana_NG!P71+Bawana_RLNG!P71+Bawana_Spot!P71</f>
        <v>97.8116060961313</v>
      </c>
      <c r="D71" s="195">
        <f t="shared" si="6"/>
        <v>-0.19160609613129509</v>
      </c>
      <c r="E71" s="194">
        <f>PPCL_NG!J71+PPCL_Spot!J71+GT_NG!J71+GT_Spot!J71+Bawana_NG!J71+Bawana_RLNG!J71+Bawana_Spot!J71</f>
        <v>56.15</v>
      </c>
      <c r="F71" s="194">
        <f>PPCL_NG!Q71+PPCL_Spot!Q71+GT_NG!Q71+GT_Spot!Q71+Bawana_NG!Q71+Bawana_RLNG!Q71+Bawana_Spot!Q71</f>
        <v>56.259449003516998</v>
      </c>
      <c r="G71" s="195">
        <f t="shared" si="7"/>
        <v>-0.10944900351699971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5.84</v>
      </c>
      <c r="J71" s="195">
        <f t="shared" si="8"/>
        <v>0</v>
      </c>
      <c r="K71" s="194">
        <f>PPCL_NG!L71+PPCL_Spot!L71+GT_NG!L71+GT_Spot!L71+Bawana_NG!L71+Bawana_RLNG!L71+Bawana_Spot!L71</f>
        <v>21.62</v>
      </c>
      <c r="L71" s="194">
        <f>PPCL_NG!S71+PPCL_Spot!S71+GT_NG!S71+GT_Spot!S71+Bawana_NG!S71+Bawana_RLNG!S71+Bawana_Spot!S71</f>
        <v>21.648417350527552</v>
      </c>
      <c r="M71" s="195">
        <f t="shared" si="9"/>
        <v>-2.8417350527551122E-2</v>
      </c>
      <c r="N71" s="194">
        <f>PPCL_NG!M71+PPCL_Spot!M71+GT_NG!M71+GT_Spot!M71+Bawana_NG!M71+Bawana_RLNG!M71+Bawana_Spot!M71</f>
        <v>69.150000000000006</v>
      </c>
      <c r="O71" s="194">
        <f>PPCL_NG!T71+PPCL_Spot!T71+GT_NG!T71+GT_Spot!T71+Bawana_NG!T71+Bawana_RLNG!T71+Bawana_Spot!T71</f>
        <v>69.300527549824153</v>
      </c>
      <c r="P71" s="195">
        <f t="shared" si="10"/>
        <v>-0.1505275498241474</v>
      </c>
      <c r="Q71" s="195">
        <f t="shared" si="11"/>
        <v>-0.47999999999999332</v>
      </c>
    </row>
    <row r="72" spans="1:17">
      <c r="A72" s="34" t="s">
        <v>114</v>
      </c>
      <c r="B72" s="194">
        <f>PPCL_NG!I72+PPCL_Spot!I72+GT_NG!I72+GT_Spot!I72+Bawana_NG!I72+Bawana_RLNG!I72+Bawana_Spot!I72</f>
        <v>97.62</v>
      </c>
      <c r="C72" s="194">
        <f>PPCL_NG!P72+PPCL_Spot!P72+GT_NG!P72+GT_Spot!P72+Bawana_NG!P72+Bawana_RLNG!P72+Bawana_Spot!P72</f>
        <v>97.8116060961313</v>
      </c>
      <c r="D72" s="195">
        <f t="shared" si="6"/>
        <v>-0.19160609613129509</v>
      </c>
      <c r="E72" s="194">
        <f>PPCL_NG!J72+PPCL_Spot!J72+GT_NG!J72+GT_Spot!J72+Bawana_NG!J72+Bawana_RLNG!J72+Bawana_Spot!J72</f>
        <v>56.15</v>
      </c>
      <c r="F72" s="194">
        <f>PPCL_NG!Q72+PPCL_Spot!Q72+GT_NG!Q72+GT_Spot!Q72+Bawana_NG!Q72+Bawana_RLNG!Q72+Bawana_Spot!Q72</f>
        <v>56.259449003516998</v>
      </c>
      <c r="G72" s="195">
        <f t="shared" si="7"/>
        <v>-0.10944900351699971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5.84</v>
      </c>
      <c r="J72" s="195">
        <f t="shared" si="8"/>
        <v>0</v>
      </c>
      <c r="K72" s="194">
        <f>PPCL_NG!L72+PPCL_Spot!L72+GT_NG!L72+GT_Spot!L72+Bawana_NG!L72+Bawana_RLNG!L72+Bawana_Spot!L72</f>
        <v>21.62</v>
      </c>
      <c r="L72" s="194">
        <f>PPCL_NG!S72+PPCL_Spot!S72+GT_NG!S72+GT_Spot!S72+Bawana_NG!S72+Bawana_RLNG!S72+Bawana_Spot!S72</f>
        <v>21.648417350527552</v>
      </c>
      <c r="M72" s="195">
        <f t="shared" si="9"/>
        <v>-2.8417350527551122E-2</v>
      </c>
      <c r="N72" s="194">
        <f>PPCL_NG!M72+PPCL_Spot!M72+GT_NG!M72+GT_Spot!M72+Bawana_NG!M72+Bawana_RLNG!M72+Bawana_Spot!M72</f>
        <v>69.150000000000006</v>
      </c>
      <c r="O72" s="194">
        <f>PPCL_NG!T72+PPCL_Spot!T72+GT_NG!T72+GT_Spot!T72+Bawana_NG!T72+Bawana_RLNG!T72+Bawana_Spot!T72</f>
        <v>69.300527549824153</v>
      </c>
      <c r="P72" s="195">
        <f t="shared" si="10"/>
        <v>-0.1505275498241474</v>
      </c>
      <c r="Q72" s="195">
        <f t="shared" si="11"/>
        <v>-0.47999999999999332</v>
      </c>
    </row>
    <row r="73" spans="1:17">
      <c r="A73" s="34" t="s">
        <v>115</v>
      </c>
      <c r="B73" s="194">
        <f>PPCL_NG!I73+PPCL_Spot!I73+GT_NG!I73+GT_Spot!I73+Bawana_NG!I73+Bawana_RLNG!I73+Bawana_Spot!I73</f>
        <v>97.62</v>
      </c>
      <c r="C73" s="194">
        <f>PPCL_NG!P73+PPCL_Spot!P73+GT_NG!P73+GT_Spot!P73+Bawana_NG!P73+Bawana_RLNG!P73+Bawana_Spot!P73</f>
        <v>97.8116060961313</v>
      </c>
      <c r="D73" s="195">
        <f t="shared" si="6"/>
        <v>-0.19160609613129509</v>
      </c>
      <c r="E73" s="194">
        <f>PPCL_NG!J73+PPCL_Spot!J73+GT_NG!J73+GT_Spot!J73+Bawana_NG!J73+Bawana_RLNG!J73+Bawana_Spot!J73</f>
        <v>56.15</v>
      </c>
      <c r="F73" s="194">
        <f>PPCL_NG!Q73+PPCL_Spot!Q73+GT_NG!Q73+GT_Spot!Q73+Bawana_NG!Q73+Bawana_RLNG!Q73+Bawana_Spot!Q73</f>
        <v>56.259449003516998</v>
      </c>
      <c r="G73" s="195">
        <f t="shared" si="7"/>
        <v>-0.10944900351699971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5.84</v>
      </c>
      <c r="J73" s="195">
        <f t="shared" si="8"/>
        <v>0</v>
      </c>
      <c r="K73" s="194">
        <f>PPCL_NG!L73+PPCL_Spot!L73+GT_NG!L73+GT_Spot!L73+Bawana_NG!L73+Bawana_RLNG!L73+Bawana_Spot!L73</f>
        <v>21.62</v>
      </c>
      <c r="L73" s="194">
        <f>PPCL_NG!S73+PPCL_Spot!S73+GT_NG!S73+GT_Spot!S73+Bawana_NG!S73+Bawana_RLNG!S73+Bawana_Spot!S73</f>
        <v>21.648417350527552</v>
      </c>
      <c r="M73" s="195">
        <f t="shared" si="9"/>
        <v>-2.8417350527551122E-2</v>
      </c>
      <c r="N73" s="194">
        <f>PPCL_NG!M73+PPCL_Spot!M73+GT_NG!M73+GT_Spot!M73+Bawana_NG!M73+Bawana_RLNG!M73+Bawana_Spot!M73</f>
        <v>69.150000000000006</v>
      </c>
      <c r="O73" s="194">
        <f>PPCL_NG!T73+PPCL_Spot!T73+GT_NG!T73+GT_Spot!T73+Bawana_NG!T73+Bawana_RLNG!T73+Bawana_Spot!T73</f>
        <v>69.300527549824153</v>
      </c>
      <c r="P73" s="195">
        <f t="shared" si="10"/>
        <v>-0.1505275498241474</v>
      </c>
      <c r="Q73" s="195">
        <f t="shared" si="11"/>
        <v>-0.47999999999999332</v>
      </c>
    </row>
    <row r="74" spans="1:17">
      <c r="A74" s="34" t="s">
        <v>116</v>
      </c>
      <c r="B74" s="194">
        <f>PPCL_NG!I74+PPCL_Spot!I74+GT_NG!I74+GT_Spot!I74+Bawana_NG!I74+Bawana_RLNG!I74+Bawana_Spot!I74</f>
        <v>97.62</v>
      </c>
      <c r="C74" s="194">
        <f>PPCL_NG!P74+PPCL_Spot!P74+GT_NG!P74+GT_Spot!P74+Bawana_NG!P74+Bawana_RLNG!P74+Bawana_Spot!P74</f>
        <v>97.8116060961313</v>
      </c>
      <c r="D74" s="195">
        <f t="shared" si="6"/>
        <v>-0.19160609613129509</v>
      </c>
      <c r="E74" s="194">
        <f>PPCL_NG!J74+PPCL_Spot!J74+GT_NG!J74+GT_Spot!J74+Bawana_NG!J74+Bawana_RLNG!J74+Bawana_Spot!J74</f>
        <v>56.15</v>
      </c>
      <c r="F74" s="194">
        <f>PPCL_NG!Q74+PPCL_Spot!Q74+GT_NG!Q74+GT_Spot!Q74+Bawana_NG!Q74+Bawana_RLNG!Q74+Bawana_Spot!Q74</f>
        <v>56.259449003516998</v>
      </c>
      <c r="G74" s="195">
        <f t="shared" si="7"/>
        <v>-0.10944900351699971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5.84</v>
      </c>
      <c r="J74" s="195">
        <f t="shared" si="8"/>
        <v>0</v>
      </c>
      <c r="K74" s="194">
        <f>PPCL_NG!L74+PPCL_Spot!L74+GT_NG!L74+GT_Spot!L74+Bawana_NG!L74+Bawana_RLNG!L74+Bawana_Spot!L74</f>
        <v>21.62</v>
      </c>
      <c r="L74" s="194">
        <f>PPCL_NG!S74+PPCL_Spot!S74+GT_NG!S74+GT_Spot!S74+Bawana_NG!S74+Bawana_RLNG!S74+Bawana_Spot!S74</f>
        <v>21.648417350527552</v>
      </c>
      <c r="M74" s="195">
        <f t="shared" si="9"/>
        <v>-2.8417350527551122E-2</v>
      </c>
      <c r="N74" s="194">
        <f>PPCL_NG!M74+PPCL_Spot!M74+GT_NG!M74+GT_Spot!M74+Bawana_NG!M74+Bawana_RLNG!M74+Bawana_Spot!M74</f>
        <v>69.150000000000006</v>
      </c>
      <c r="O74" s="194">
        <f>PPCL_NG!T74+PPCL_Spot!T74+GT_NG!T74+GT_Spot!T74+Bawana_NG!T74+Bawana_RLNG!T74+Bawana_Spot!T74</f>
        <v>69.300527549824153</v>
      </c>
      <c r="P74" s="195">
        <f t="shared" si="10"/>
        <v>-0.1505275498241474</v>
      </c>
      <c r="Q74" s="195">
        <f t="shared" si="11"/>
        <v>-0.47999999999999332</v>
      </c>
    </row>
    <row r="75" spans="1:17">
      <c r="A75" s="34" t="s">
        <v>117</v>
      </c>
      <c r="B75" s="194">
        <f>PPCL_NG!I75+PPCL_Spot!I75+GT_NG!I75+GT_Spot!I75+Bawana_NG!I75+Bawana_RLNG!I75+Bawana_Spot!I75</f>
        <v>97.62</v>
      </c>
      <c r="C75" s="194">
        <f>PPCL_NG!P75+PPCL_Spot!P75+GT_NG!P75+GT_Spot!P75+Bawana_NG!P75+Bawana_RLNG!P75+Bawana_Spot!P75</f>
        <v>97.8116060961313</v>
      </c>
      <c r="D75" s="195">
        <f t="shared" si="6"/>
        <v>-0.19160609613129509</v>
      </c>
      <c r="E75" s="194">
        <f>PPCL_NG!J75+PPCL_Spot!J75+GT_NG!J75+GT_Spot!J75+Bawana_NG!J75+Bawana_RLNG!J75+Bawana_Spot!J75</f>
        <v>56.15</v>
      </c>
      <c r="F75" s="194">
        <f>PPCL_NG!Q75+PPCL_Spot!Q75+GT_NG!Q75+GT_Spot!Q75+Bawana_NG!Q75+Bawana_RLNG!Q75+Bawana_Spot!Q75</f>
        <v>56.259449003516998</v>
      </c>
      <c r="G75" s="195">
        <f t="shared" si="7"/>
        <v>-0.10944900351699971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5.84</v>
      </c>
      <c r="J75" s="195">
        <f t="shared" si="8"/>
        <v>0</v>
      </c>
      <c r="K75" s="194">
        <f>PPCL_NG!L75+PPCL_Spot!L75+GT_NG!L75+GT_Spot!L75+Bawana_NG!L75+Bawana_RLNG!L75+Bawana_Spot!L75</f>
        <v>21.62</v>
      </c>
      <c r="L75" s="194">
        <f>PPCL_NG!S75+PPCL_Spot!S75+GT_NG!S75+GT_Spot!S75+Bawana_NG!S75+Bawana_RLNG!S75+Bawana_Spot!S75</f>
        <v>21.648417350527552</v>
      </c>
      <c r="M75" s="195">
        <f t="shared" si="9"/>
        <v>-2.8417350527551122E-2</v>
      </c>
      <c r="N75" s="194">
        <f>PPCL_NG!M75+PPCL_Spot!M75+GT_NG!M75+GT_Spot!M75+Bawana_NG!M75+Bawana_RLNG!M75+Bawana_Spot!M75</f>
        <v>69.150000000000006</v>
      </c>
      <c r="O75" s="194">
        <f>PPCL_NG!T75+PPCL_Spot!T75+GT_NG!T75+GT_Spot!T75+Bawana_NG!T75+Bawana_RLNG!T75+Bawana_Spot!T75</f>
        <v>69.300527549824153</v>
      </c>
      <c r="P75" s="195">
        <f t="shared" si="10"/>
        <v>-0.1505275498241474</v>
      </c>
      <c r="Q75" s="195">
        <f t="shared" si="11"/>
        <v>-0.47999999999999332</v>
      </c>
    </row>
    <row r="76" spans="1:17">
      <c r="A76" s="34" t="s">
        <v>118</v>
      </c>
      <c r="B76" s="194">
        <f>PPCL_NG!I76+PPCL_Spot!I76+GT_NG!I76+GT_Spot!I76+Bawana_NG!I76+Bawana_RLNG!I76+Bawana_Spot!I76</f>
        <v>97.62</v>
      </c>
      <c r="C76" s="194">
        <f>PPCL_NG!P76+PPCL_Spot!P76+GT_NG!P76+GT_Spot!P76+Bawana_NG!P76+Bawana_RLNG!P76+Bawana_Spot!P76</f>
        <v>97.816679671217969</v>
      </c>
      <c r="D76" s="195">
        <f t="shared" si="6"/>
        <v>-0.19667967121796437</v>
      </c>
      <c r="E76" s="194">
        <f>PPCL_NG!J76+PPCL_Spot!J76+GT_NG!J76+GT_Spot!J76+Bawana_NG!J76+Bawana_RLNG!J76+Bawana_Spot!J76</f>
        <v>65.38</v>
      </c>
      <c r="F76" s="194">
        <f>PPCL_NG!Q76+PPCL_Spot!Q76+GT_NG!Q76+GT_Spot!Q76+Bawana_NG!Q76+Bawana_RLNG!Q76+Bawana_Spot!Q76</f>
        <v>65.489449003516995</v>
      </c>
      <c r="G76" s="195">
        <f t="shared" si="7"/>
        <v>-0.10944900351699971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5.84</v>
      </c>
      <c r="J76" s="195">
        <f t="shared" si="8"/>
        <v>0</v>
      </c>
      <c r="K76" s="194">
        <f>PPCL_NG!L76+PPCL_Spot!L76+GT_NG!L76+GT_Spot!L76+Bawana_NG!L76+Bawana_RLNG!L76+Bawana_Spot!L76</f>
        <v>21.02</v>
      </c>
      <c r="L76" s="194">
        <f>PPCL_NG!S76+PPCL_Spot!S76+GT_NG!S76+GT_Spot!S76+Bawana_NG!S76+Bawana_RLNG!S76+Bawana_Spot!S76</f>
        <v>21.049630833423816</v>
      </c>
      <c r="M76" s="195">
        <f t="shared" si="9"/>
        <v>-2.9630833423816227E-2</v>
      </c>
      <c r="N76" s="194">
        <f>PPCL_NG!M76+PPCL_Spot!M76+GT_NG!M76+GT_Spot!M76+Bawana_NG!M76+Bawana_RLNG!M76+Bawana_Spot!M76</f>
        <v>64.650000000000006</v>
      </c>
      <c r="O76" s="194">
        <f>PPCL_NG!T76+PPCL_Spot!T76+GT_NG!T76+GT_Spot!T76+Bawana_NG!T76+Bawana_RLNG!T76+Bawana_Spot!T76</f>
        <v>64.804240491841227</v>
      </c>
      <c r="P76" s="195">
        <f t="shared" si="10"/>
        <v>-0.15424049184122168</v>
      </c>
      <c r="Q76" s="195">
        <f t="shared" si="11"/>
        <v>-0.49000000000000199</v>
      </c>
    </row>
    <row r="77" spans="1:17">
      <c r="A77" s="34" t="s">
        <v>119</v>
      </c>
      <c r="B77" s="194">
        <f>PPCL_NG!I77+PPCL_Spot!I77+GT_NG!I77+GT_Spot!I77+Bawana_NG!I77+Bawana_RLNG!I77+Bawana_Spot!I77</f>
        <v>97.62</v>
      </c>
      <c r="C77" s="194">
        <f>PPCL_NG!P77+PPCL_Spot!P77+GT_NG!P77+GT_Spot!P77+Bawana_NG!P77+Bawana_RLNG!P77+Bawana_Spot!P77</f>
        <v>97.8116060961313</v>
      </c>
      <c r="D77" s="195">
        <f t="shared" si="6"/>
        <v>-0.19160609613129509</v>
      </c>
      <c r="E77" s="194">
        <f>PPCL_NG!J77+PPCL_Spot!J77+GT_NG!J77+GT_Spot!J77+Bawana_NG!J77+Bawana_RLNG!J77+Bawana_Spot!J77</f>
        <v>56.15</v>
      </c>
      <c r="F77" s="194">
        <f>PPCL_NG!Q77+PPCL_Spot!Q77+GT_NG!Q77+GT_Spot!Q77+Bawana_NG!Q77+Bawana_RLNG!Q77+Bawana_Spot!Q77</f>
        <v>56.259449003516998</v>
      </c>
      <c r="G77" s="195">
        <f t="shared" si="7"/>
        <v>-0.10944900351699971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5.84</v>
      </c>
      <c r="J77" s="195">
        <f t="shared" si="8"/>
        <v>0</v>
      </c>
      <c r="K77" s="194">
        <f>PPCL_NG!L77+PPCL_Spot!L77+GT_NG!L77+GT_Spot!L77+Bawana_NG!L77+Bawana_RLNG!L77+Bawana_Spot!L77</f>
        <v>21.62</v>
      </c>
      <c r="L77" s="194">
        <f>PPCL_NG!S77+PPCL_Spot!S77+GT_NG!S77+GT_Spot!S77+Bawana_NG!S77+Bawana_RLNG!S77+Bawana_Spot!S77</f>
        <v>21.648417350527552</v>
      </c>
      <c r="M77" s="195">
        <f t="shared" si="9"/>
        <v>-2.8417350527551122E-2</v>
      </c>
      <c r="N77" s="194">
        <f>PPCL_NG!M77+PPCL_Spot!M77+GT_NG!M77+GT_Spot!M77+Bawana_NG!M77+Bawana_RLNG!M77+Bawana_Spot!M77</f>
        <v>69.150000000000006</v>
      </c>
      <c r="O77" s="194">
        <f>PPCL_NG!T77+PPCL_Spot!T77+GT_NG!T77+GT_Spot!T77+Bawana_NG!T77+Bawana_RLNG!T77+Bawana_Spot!T77</f>
        <v>69.300527549824153</v>
      </c>
      <c r="P77" s="195">
        <f t="shared" si="10"/>
        <v>-0.1505275498241474</v>
      </c>
      <c r="Q77" s="195">
        <f t="shared" si="11"/>
        <v>-0.47999999999999332</v>
      </c>
    </row>
    <row r="78" spans="1:17">
      <c r="A78" s="34" t="s">
        <v>120</v>
      </c>
      <c r="B78" s="194">
        <f>PPCL_NG!I78+PPCL_Spot!I78+GT_NG!I78+GT_Spot!I78+Bawana_NG!I78+Bawana_RLNG!I78+Bawana_Spot!I78</f>
        <v>97.62</v>
      </c>
      <c r="C78" s="194">
        <f>PPCL_NG!P78+PPCL_Spot!P78+GT_NG!P78+GT_Spot!P78+Bawana_NG!P78+Bawana_RLNG!P78+Bawana_Spot!P78</f>
        <v>97.8116060961313</v>
      </c>
      <c r="D78" s="195">
        <f t="shared" si="6"/>
        <v>-0.19160609613129509</v>
      </c>
      <c r="E78" s="194">
        <f>PPCL_NG!J78+PPCL_Spot!J78+GT_NG!J78+GT_Spot!J78+Bawana_NG!J78+Bawana_RLNG!J78+Bawana_Spot!J78</f>
        <v>56.15</v>
      </c>
      <c r="F78" s="194">
        <f>PPCL_NG!Q78+PPCL_Spot!Q78+GT_NG!Q78+GT_Spot!Q78+Bawana_NG!Q78+Bawana_RLNG!Q78+Bawana_Spot!Q78</f>
        <v>56.259449003516998</v>
      </c>
      <c r="G78" s="195">
        <f t="shared" si="7"/>
        <v>-0.10944900351699971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5.84</v>
      </c>
      <c r="J78" s="195">
        <f t="shared" si="8"/>
        <v>0</v>
      </c>
      <c r="K78" s="194">
        <f>PPCL_NG!L78+PPCL_Spot!L78+GT_NG!L78+GT_Spot!L78+Bawana_NG!L78+Bawana_RLNG!L78+Bawana_Spot!L78</f>
        <v>21.62</v>
      </c>
      <c r="L78" s="194">
        <f>PPCL_NG!S78+PPCL_Spot!S78+GT_NG!S78+GT_Spot!S78+Bawana_NG!S78+Bawana_RLNG!S78+Bawana_Spot!S78</f>
        <v>21.648417350527552</v>
      </c>
      <c r="M78" s="195">
        <f t="shared" si="9"/>
        <v>-2.8417350527551122E-2</v>
      </c>
      <c r="N78" s="194">
        <f>PPCL_NG!M78+PPCL_Spot!M78+GT_NG!M78+GT_Spot!M78+Bawana_NG!M78+Bawana_RLNG!M78+Bawana_Spot!M78</f>
        <v>69.150000000000006</v>
      </c>
      <c r="O78" s="194">
        <f>PPCL_NG!T78+PPCL_Spot!T78+GT_NG!T78+GT_Spot!T78+Bawana_NG!T78+Bawana_RLNG!T78+Bawana_Spot!T78</f>
        <v>69.300527549824153</v>
      </c>
      <c r="P78" s="195">
        <f t="shared" si="10"/>
        <v>-0.1505275498241474</v>
      </c>
      <c r="Q78" s="195">
        <f t="shared" si="11"/>
        <v>-0.47999999999999332</v>
      </c>
    </row>
    <row r="79" spans="1:17">
      <c r="A79" s="34" t="s">
        <v>121</v>
      </c>
      <c r="B79" s="194">
        <f>PPCL_NG!I79+PPCL_Spot!I79+GT_NG!I79+GT_Spot!I79+Bawana_NG!I79+Bawana_RLNG!I79+Bawana_Spot!I79</f>
        <v>98.03</v>
      </c>
      <c r="C79" s="194">
        <f>PPCL_NG!P79+PPCL_Spot!P79+GT_NG!P79+GT_Spot!P79+Bawana_NG!P79+Bawana_RLNG!P79+Bawana_Spot!P79</f>
        <v>98.225804614070071</v>
      </c>
      <c r="D79" s="195">
        <f t="shared" si="6"/>
        <v>-0.19580461407007022</v>
      </c>
      <c r="E79" s="194">
        <f>PPCL_NG!J79+PPCL_Spot!J79+GT_NG!J79+GT_Spot!J79+Bawana_NG!J79+Bawana_RLNG!J79+Bawana_Spot!J79</f>
        <v>56.37</v>
      </c>
      <c r="F79" s="194">
        <f>PPCL_NG!Q79+PPCL_Spot!Q79+GT_NG!Q79+GT_Spot!Q79+Bawana_NG!Q79+Bawana_RLNG!Q79+Bawana_Spot!Q79</f>
        <v>56.481649102819709</v>
      </c>
      <c r="G79" s="195">
        <f t="shared" si="7"/>
        <v>-0.11164910281971174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5.84</v>
      </c>
      <c r="J79" s="195">
        <f t="shared" si="8"/>
        <v>0</v>
      </c>
      <c r="K79" s="194">
        <f>PPCL_NG!L79+PPCL_Spot!L79+GT_NG!L79+GT_Spot!L79+Bawana_NG!L79+Bawana_RLNG!L79+Bawana_Spot!L79</f>
        <v>21.68</v>
      </c>
      <c r="L79" s="194">
        <f>PPCL_NG!S79+PPCL_Spot!S79+GT_NG!S79+GT_Spot!S79+Bawana_NG!S79+Bawana_RLNG!S79+Bawana_Spot!S79</f>
        <v>21.709028766733127</v>
      </c>
      <c r="M79" s="195">
        <f t="shared" si="9"/>
        <v>-2.9028766733127043E-2</v>
      </c>
      <c r="N79" s="194">
        <f>PPCL_NG!M79+PPCL_Spot!M79+GT_NG!M79+GT_Spot!M79+Bawana_NG!M79+Bawana_RLNG!M79+Bawana_Spot!M79</f>
        <v>69.45</v>
      </c>
      <c r="O79" s="194">
        <f>PPCL_NG!T79+PPCL_Spot!T79+GT_NG!T79+GT_Spot!T79+Bawana_NG!T79+Bawana_RLNG!T79+Bawana_Spot!T79</f>
        <v>69.60351751637711</v>
      </c>
      <c r="P79" s="195">
        <f t="shared" si="10"/>
        <v>-0.1535175163771072</v>
      </c>
      <c r="Q79" s="195">
        <f t="shared" si="11"/>
        <v>-0.4900000000000162</v>
      </c>
    </row>
    <row r="80" spans="1:17">
      <c r="A80" s="34" t="s">
        <v>122</v>
      </c>
      <c r="B80" s="194">
        <f>PPCL_NG!I80+PPCL_Spot!I80+GT_NG!I80+GT_Spot!I80+Bawana_NG!I80+Bawana_RLNG!I80+Bawana_Spot!I80</f>
        <v>98.88</v>
      </c>
      <c r="C80" s="194">
        <f>PPCL_NG!P80+PPCL_Spot!P80+GT_NG!P80+GT_Spot!P80+Bawana_NG!P80+Bawana_RLNG!P80+Bawana_Spot!P80</f>
        <v>99.081916366657438</v>
      </c>
      <c r="D80" s="195">
        <f t="shared" si="6"/>
        <v>-0.20191636665744284</v>
      </c>
      <c r="E80" s="194">
        <f>PPCL_NG!J80+PPCL_Spot!J80+GT_NG!J80+GT_Spot!J80+Bawana_NG!J80+Bawana_RLNG!J80+Bawana_Spot!J80</f>
        <v>56.519999999999996</v>
      </c>
      <c r="F80" s="194">
        <f>PPCL_NG!Q80+PPCL_Spot!Q80+GT_NG!Q80+GT_Spot!Q80+Bawana_NG!Q80+Bawana_RLNG!Q80+Bawana_Spot!Q80</f>
        <v>56.630592633619493</v>
      </c>
      <c r="G80" s="195">
        <f t="shared" si="7"/>
        <v>-0.11059263361949689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5.84</v>
      </c>
      <c r="J80" s="195">
        <f t="shared" si="8"/>
        <v>0</v>
      </c>
      <c r="K80" s="194">
        <f>PPCL_NG!L80+PPCL_Spot!L80+GT_NG!L80+GT_Spot!L80+Bawana_NG!L80+Bawana_RLNG!L80+Bawana_Spot!L80</f>
        <v>21.68</v>
      </c>
      <c r="L80" s="194">
        <f>PPCL_NG!S80+PPCL_Spot!S80+GT_NG!S80+GT_Spot!S80+Bawana_NG!S80+Bawana_RLNG!S80+Bawana_Spot!S80</f>
        <v>21.708224868457492</v>
      </c>
      <c r="M80" s="195">
        <f t="shared" si="9"/>
        <v>-2.8224868457492391E-2</v>
      </c>
      <c r="N80" s="194">
        <f>PPCL_NG!M80+PPCL_Spot!M80+GT_NG!M80+GT_Spot!M80+Bawana_NG!M80+Bawana_RLNG!M80+Bawana_Spot!M80</f>
        <v>69.45</v>
      </c>
      <c r="O80" s="194">
        <f>PPCL_NG!T80+PPCL_Spot!T80+GT_NG!T80+GT_Spot!T80+Bawana_NG!T80+Bawana_RLNG!T80+Bawana_Spot!T80</f>
        <v>69.59926613126558</v>
      </c>
      <c r="P80" s="195">
        <f t="shared" si="10"/>
        <v>-0.14926613126557697</v>
      </c>
      <c r="Q80" s="195">
        <f t="shared" si="11"/>
        <v>-0.49000000000000909</v>
      </c>
    </row>
    <row r="81" spans="1:17">
      <c r="A81" s="34" t="s">
        <v>123</v>
      </c>
      <c r="B81" s="194">
        <f>PPCL_NG!I81+PPCL_Spot!I81+GT_NG!I81+GT_Spot!I81+Bawana_NG!I81+Bawana_RLNG!I81+Bawana_Spot!I81</f>
        <v>98.88</v>
      </c>
      <c r="C81" s="194">
        <f>PPCL_NG!P81+PPCL_Spot!P81+GT_NG!P81+GT_Spot!P81+Bawana_NG!P81+Bawana_RLNG!P81+Bawana_Spot!P81</f>
        <v>99.081916366657438</v>
      </c>
      <c r="D81" s="195">
        <f t="shared" si="6"/>
        <v>-0.20191636665744284</v>
      </c>
      <c r="E81" s="194">
        <f>PPCL_NG!J81+PPCL_Spot!J81+GT_NG!J81+GT_Spot!J81+Bawana_NG!J81+Bawana_RLNG!J81+Bawana_Spot!J81</f>
        <v>56.519999999999996</v>
      </c>
      <c r="F81" s="194">
        <f>PPCL_NG!Q81+PPCL_Spot!Q81+GT_NG!Q81+GT_Spot!Q81+Bawana_NG!Q81+Bawana_RLNG!Q81+Bawana_Spot!Q81</f>
        <v>56.630592633619493</v>
      </c>
      <c r="G81" s="195">
        <f t="shared" si="7"/>
        <v>-0.11059263361949689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</v>
      </c>
      <c r="J81" s="195">
        <f t="shared" si="8"/>
        <v>0</v>
      </c>
      <c r="K81" s="194">
        <f>PPCL_NG!L81+PPCL_Spot!L81+GT_NG!L81+GT_Spot!L81+Bawana_NG!L81+Bawana_RLNG!L81+Bawana_Spot!L81</f>
        <v>21.68</v>
      </c>
      <c r="L81" s="194">
        <f>PPCL_NG!S81+PPCL_Spot!S81+GT_NG!S81+GT_Spot!S81+Bawana_NG!S81+Bawana_RLNG!S81+Bawana_Spot!S81</f>
        <v>21.708224868457492</v>
      </c>
      <c r="M81" s="195">
        <f t="shared" si="9"/>
        <v>-2.8224868457492391E-2</v>
      </c>
      <c r="N81" s="194">
        <f>PPCL_NG!M81+PPCL_Spot!M81+GT_NG!M81+GT_Spot!M81+Bawana_NG!M81+Bawana_RLNG!M81+Bawana_Spot!M81</f>
        <v>69.45</v>
      </c>
      <c r="O81" s="194">
        <f>PPCL_NG!T81+PPCL_Spot!T81+GT_NG!T81+GT_Spot!T81+Bawana_NG!T81+Bawana_RLNG!T81+Bawana_Spot!T81</f>
        <v>69.59926613126558</v>
      </c>
      <c r="P81" s="195">
        <f t="shared" si="10"/>
        <v>-0.14926613126557697</v>
      </c>
      <c r="Q81" s="195">
        <f t="shared" si="11"/>
        <v>-0.49000000000000909</v>
      </c>
    </row>
    <row r="82" spans="1:17">
      <c r="A82" s="34" t="s">
        <v>124</v>
      </c>
      <c r="B82" s="194">
        <f>PPCL_NG!I82+PPCL_Spot!I82+GT_NG!I82+GT_Spot!I82+Bawana_NG!I82+Bawana_RLNG!I82+Bawana_Spot!I82</f>
        <v>99.49</v>
      </c>
      <c r="C82" s="194">
        <f>PPCL_NG!P82+PPCL_Spot!P82+GT_NG!P82+GT_Spot!P82+Bawana_NG!P82+Bawana_RLNG!P82+Bawana_Spot!P82</f>
        <v>99.694529776340616</v>
      </c>
      <c r="D82" s="195">
        <f t="shared" si="6"/>
        <v>-0.20452977634062108</v>
      </c>
      <c r="E82" s="194">
        <f>PPCL_NG!J82+PPCL_Spot!J82+GT_NG!J82+GT_Spot!J82+Bawana_NG!J82+Bawana_RLNG!J82+Bawana_Spot!J82</f>
        <v>56.849999999999994</v>
      </c>
      <c r="F82" s="194">
        <f>PPCL_NG!Q82+PPCL_Spot!Q82+GT_NG!Q82+GT_Spot!Q82+Bawana_NG!Q82+Bawana_RLNG!Q82+Bawana_Spot!Q82</f>
        <v>56.961969819455675</v>
      </c>
      <c r="G82" s="195">
        <f t="shared" si="7"/>
        <v>-0.11196981945568041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</v>
      </c>
      <c r="J82" s="195">
        <f t="shared" si="8"/>
        <v>0</v>
      </c>
      <c r="K82" s="194">
        <f>PPCL_NG!L82+PPCL_Spot!L82+GT_NG!L82+GT_Spot!L82+Bawana_NG!L82+Bawana_RLNG!L82+Bawana_Spot!L82</f>
        <v>21.68</v>
      </c>
      <c r="L82" s="194">
        <f>PPCL_NG!S82+PPCL_Spot!S82+GT_NG!S82+GT_Spot!S82+Bawana_NG!S82+Bawana_RLNG!S82+Bawana_Spot!S82</f>
        <v>21.707464295338184</v>
      </c>
      <c r="M82" s="195">
        <f t="shared" si="9"/>
        <v>-2.7464295338184286E-2</v>
      </c>
      <c r="N82" s="194">
        <f>PPCL_NG!M82+PPCL_Spot!M82+GT_NG!M82+GT_Spot!M82+Bawana_NG!M82+Bawana_RLNG!M82+Bawana_Spot!M82</f>
        <v>69.510000000000005</v>
      </c>
      <c r="O82" s="194">
        <f>PPCL_NG!T82+PPCL_Spot!T82+GT_NG!T82+GT_Spot!T82+Bawana_NG!T82+Bawana_RLNG!T82+Bawana_Spot!T82</f>
        <v>69.656036108865536</v>
      </c>
      <c r="P82" s="195">
        <f t="shared" si="10"/>
        <v>-0.14603610886553042</v>
      </c>
      <c r="Q82" s="195">
        <f t="shared" si="11"/>
        <v>-0.4900000000000162</v>
      </c>
    </row>
    <row r="83" spans="1:17">
      <c r="A83" s="34" t="s">
        <v>125</v>
      </c>
      <c r="B83" s="194">
        <f>PPCL_NG!I83+PPCL_Spot!I83+GT_NG!I83+GT_Spot!I83+Bawana_NG!I83+Bawana_RLNG!I83+Bawana_Spot!I83</f>
        <v>99.49</v>
      </c>
      <c r="C83" s="194">
        <f>PPCL_NG!P83+PPCL_Spot!P83+GT_NG!P83+GT_Spot!P83+Bawana_NG!P83+Bawana_RLNG!P83+Bawana_Spot!P83</f>
        <v>99.694529776340616</v>
      </c>
      <c r="D83" s="195">
        <f t="shared" si="6"/>
        <v>-0.20452977634062108</v>
      </c>
      <c r="E83" s="194">
        <f>PPCL_NG!J83+PPCL_Spot!J83+GT_NG!J83+GT_Spot!J83+Bawana_NG!J83+Bawana_RLNG!J83+Bawana_Spot!J83</f>
        <v>56.849999999999994</v>
      </c>
      <c r="F83" s="194">
        <f>PPCL_NG!Q83+PPCL_Spot!Q83+GT_NG!Q83+GT_Spot!Q83+Bawana_NG!Q83+Bawana_RLNG!Q83+Bawana_Spot!Q83</f>
        <v>56.961969819455675</v>
      </c>
      <c r="G83" s="195">
        <f t="shared" si="7"/>
        <v>-0.11196981945568041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5.84</v>
      </c>
      <c r="J83" s="195">
        <f t="shared" si="8"/>
        <v>0</v>
      </c>
      <c r="K83" s="194">
        <f>PPCL_NG!L83+PPCL_Spot!L83+GT_NG!L83+GT_Spot!L83+Bawana_NG!L83+Bawana_RLNG!L83+Bawana_Spot!L83</f>
        <v>21.68</v>
      </c>
      <c r="L83" s="194">
        <f>PPCL_NG!S83+PPCL_Spot!S83+GT_NG!S83+GT_Spot!S83+Bawana_NG!S83+Bawana_RLNG!S83+Bawana_Spot!S83</f>
        <v>21.707464295338184</v>
      </c>
      <c r="M83" s="195">
        <f t="shared" si="9"/>
        <v>-2.7464295338184286E-2</v>
      </c>
      <c r="N83" s="194">
        <f>PPCL_NG!M83+PPCL_Spot!M83+GT_NG!M83+GT_Spot!M83+Bawana_NG!M83+Bawana_RLNG!M83+Bawana_Spot!M83</f>
        <v>69.510000000000005</v>
      </c>
      <c r="O83" s="194">
        <f>PPCL_NG!T83+PPCL_Spot!T83+GT_NG!T83+GT_Spot!T83+Bawana_NG!T83+Bawana_RLNG!T83+Bawana_Spot!T83</f>
        <v>69.656036108865536</v>
      </c>
      <c r="P83" s="195">
        <f t="shared" si="10"/>
        <v>-0.14603610886553042</v>
      </c>
      <c r="Q83" s="195">
        <f t="shared" si="11"/>
        <v>-0.4900000000000162</v>
      </c>
    </row>
    <row r="84" spans="1:17">
      <c r="A84" s="34" t="s">
        <v>126</v>
      </c>
      <c r="B84" s="194">
        <f>PPCL_NG!I84+PPCL_Spot!I84+GT_NG!I84+GT_Spot!I84+Bawana_NG!I84+Bawana_RLNG!I84+Bawana_Spot!I84</f>
        <v>99.49</v>
      </c>
      <c r="C84" s="194">
        <f>PPCL_NG!P84+PPCL_Spot!P84+GT_NG!P84+GT_Spot!P84+Bawana_NG!P84+Bawana_RLNG!P84+Bawana_Spot!P84</f>
        <v>99.694529776340616</v>
      </c>
      <c r="D84" s="195">
        <f t="shared" si="6"/>
        <v>-0.20452977634062108</v>
      </c>
      <c r="E84" s="194">
        <f>PPCL_NG!J84+PPCL_Spot!J84+GT_NG!J84+GT_Spot!J84+Bawana_NG!J84+Bawana_RLNG!J84+Bawana_Spot!J84</f>
        <v>56.849999999999994</v>
      </c>
      <c r="F84" s="194">
        <f>PPCL_NG!Q84+PPCL_Spot!Q84+GT_NG!Q84+GT_Spot!Q84+Bawana_NG!Q84+Bawana_RLNG!Q84+Bawana_Spot!Q84</f>
        <v>56.961969819455675</v>
      </c>
      <c r="G84" s="195">
        <f t="shared" si="7"/>
        <v>-0.11196981945568041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5.84</v>
      </c>
      <c r="J84" s="195">
        <f t="shared" si="8"/>
        <v>0</v>
      </c>
      <c r="K84" s="194">
        <f>PPCL_NG!L84+PPCL_Spot!L84+GT_NG!L84+GT_Spot!L84+Bawana_NG!L84+Bawana_RLNG!L84+Bawana_Spot!L84</f>
        <v>21.68</v>
      </c>
      <c r="L84" s="194">
        <f>PPCL_NG!S84+PPCL_Spot!S84+GT_NG!S84+GT_Spot!S84+Bawana_NG!S84+Bawana_RLNG!S84+Bawana_Spot!S84</f>
        <v>21.707464295338184</v>
      </c>
      <c r="M84" s="195">
        <f t="shared" si="9"/>
        <v>-2.7464295338184286E-2</v>
      </c>
      <c r="N84" s="194">
        <f>PPCL_NG!M84+PPCL_Spot!M84+GT_NG!M84+GT_Spot!M84+Bawana_NG!M84+Bawana_RLNG!M84+Bawana_Spot!M84</f>
        <v>69.510000000000005</v>
      </c>
      <c r="O84" s="194">
        <f>PPCL_NG!T84+PPCL_Spot!T84+GT_NG!T84+GT_Spot!T84+Bawana_NG!T84+Bawana_RLNG!T84+Bawana_Spot!T84</f>
        <v>69.656036108865536</v>
      </c>
      <c r="P84" s="195">
        <f t="shared" si="10"/>
        <v>-0.14603610886553042</v>
      </c>
      <c r="Q84" s="195">
        <f t="shared" si="11"/>
        <v>-0.4900000000000162</v>
      </c>
    </row>
    <row r="85" spans="1:17">
      <c r="A85" s="34" t="s">
        <v>127</v>
      </c>
      <c r="B85" s="194">
        <f>PPCL_NG!I85+PPCL_Spot!I85+GT_NG!I85+GT_Spot!I85+Bawana_NG!I85+Bawana_RLNG!I85+Bawana_Spot!I85</f>
        <v>99.49</v>
      </c>
      <c r="C85" s="194">
        <f>PPCL_NG!P85+PPCL_Spot!P85+GT_NG!P85+GT_Spot!P85+Bawana_NG!P85+Bawana_RLNG!P85+Bawana_Spot!P85</f>
        <v>99.694529776340616</v>
      </c>
      <c r="D85" s="195">
        <f t="shared" si="6"/>
        <v>-0.20452977634062108</v>
      </c>
      <c r="E85" s="194">
        <f>PPCL_NG!J85+PPCL_Spot!J85+GT_NG!J85+GT_Spot!J85+Bawana_NG!J85+Bawana_RLNG!J85+Bawana_Spot!J85</f>
        <v>56.849999999999994</v>
      </c>
      <c r="F85" s="194">
        <f>PPCL_NG!Q85+PPCL_Spot!Q85+GT_NG!Q85+GT_Spot!Q85+Bawana_NG!Q85+Bawana_RLNG!Q85+Bawana_Spot!Q85</f>
        <v>56.961969819455675</v>
      </c>
      <c r="G85" s="195">
        <f t="shared" si="7"/>
        <v>-0.11196981945568041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5.84</v>
      </c>
      <c r="J85" s="195">
        <f t="shared" si="8"/>
        <v>0</v>
      </c>
      <c r="K85" s="194">
        <f>PPCL_NG!L85+PPCL_Spot!L85+GT_NG!L85+GT_Spot!L85+Bawana_NG!L85+Bawana_RLNG!L85+Bawana_Spot!L85</f>
        <v>21.68</v>
      </c>
      <c r="L85" s="194">
        <f>PPCL_NG!S85+PPCL_Spot!S85+GT_NG!S85+GT_Spot!S85+Bawana_NG!S85+Bawana_RLNG!S85+Bawana_Spot!S85</f>
        <v>21.707464295338184</v>
      </c>
      <c r="M85" s="195">
        <f t="shared" si="9"/>
        <v>-2.7464295338184286E-2</v>
      </c>
      <c r="N85" s="194">
        <f>PPCL_NG!M85+PPCL_Spot!M85+GT_NG!M85+GT_Spot!M85+Bawana_NG!M85+Bawana_RLNG!M85+Bawana_Spot!M85</f>
        <v>69.510000000000005</v>
      </c>
      <c r="O85" s="194">
        <f>PPCL_NG!T85+PPCL_Spot!T85+GT_NG!T85+GT_Spot!T85+Bawana_NG!T85+Bawana_RLNG!T85+Bawana_Spot!T85</f>
        <v>69.656036108865536</v>
      </c>
      <c r="P85" s="195">
        <f t="shared" si="10"/>
        <v>-0.14603610886553042</v>
      </c>
      <c r="Q85" s="195">
        <f t="shared" si="11"/>
        <v>-0.4900000000000162</v>
      </c>
    </row>
    <row r="86" spans="1:17">
      <c r="A86" s="34" t="s">
        <v>128</v>
      </c>
      <c r="B86" s="194">
        <f>PPCL_NG!I86+PPCL_Spot!I86+GT_NG!I86+GT_Spot!I86+Bawana_NG!I86+Bawana_RLNG!I86+Bawana_Spot!I86</f>
        <v>99.49</v>
      </c>
      <c r="C86" s="194">
        <f>PPCL_NG!P86+PPCL_Spot!P86+GT_NG!P86+GT_Spot!P86+Bawana_NG!P86+Bawana_RLNG!P86+Bawana_Spot!P86</f>
        <v>99.694529776340616</v>
      </c>
      <c r="D86" s="195">
        <f t="shared" si="6"/>
        <v>-0.20452977634062108</v>
      </c>
      <c r="E86" s="194">
        <f>PPCL_NG!J86+PPCL_Spot!J86+GT_NG!J86+GT_Spot!J86+Bawana_NG!J86+Bawana_RLNG!J86+Bawana_Spot!J86</f>
        <v>56.849999999999994</v>
      </c>
      <c r="F86" s="194">
        <f>PPCL_NG!Q86+PPCL_Spot!Q86+GT_NG!Q86+GT_Spot!Q86+Bawana_NG!Q86+Bawana_RLNG!Q86+Bawana_Spot!Q86</f>
        <v>56.961969819455675</v>
      </c>
      <c r="G86" s="195">
        <f t="shared" si="7"/>
        <v>-0.11196981945568041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5.84</v>
      </c>
      <c r="J86" s="195">
        <f t="shared" si="8"/>
        <v>0</v>
      </c>
      <c r="K86" s="194">
        <f>PPCL_NG!L86+PPCL_Spot!L86+GT_NG!L86+GT_Spot!L86+Bawana_NG!L86+Bawana_RLNG!L86+Bawana_Spot!L86</f>
        <v>21.68</v>
      </c>
      <c r="L86" s="194">
        <f>PPCL_NG!S86+PPCL_Spot!S86+GT_NG!S86+GT_Spot!S86+Bawana_NG!S86+Bawana_RLNG!S86+Bawana_Spot!S86</f>
        <v>21.707464295338184</v>
      </c>
      <c r="M86" s="195">
        <f t="shared" si="9"/>
        <v>-2.7464295338184286E-2</v>
      </c>
      <c r="N86" s="194">
        <f>PPCL_NG!M86+PPCL_Spot!M86+GT_NG!M86+GT_Spot!M86+Bawana_NG!M86+Bawana_RLNG!M86+Bawana_Spot!M86</f>
        <v>69.510000000000005</v>
      </c>
      <c r="O86" s="194">
        <f>PPCL_NG!T86+PPCL_Spot!T86+GT_NG!T86+GT_Spot!T86+Bawana_NG!T86+Bawana_RLNG!T86+Bawana_Spot!T86</f>
        <v>69.656036108865536</v>
      </c>
      <c r="P86" s="195">
        <f t="shared" si="10"/>
        <v>-0.14603610886553042</v>
      </c>
      <c r="Q86" s="195">
        <f t="shared" si="11"/>
        <v>-0.4900000000000162</v>
      </c>
    </row>
    <row r="87" spans="1:17">
      <c r="A87" s="34" t="s">
        <v>129</v>
      </c>
      <c r="B87" s="194">
        <f>PPCL_NG!I87+PPCL_Spot!I87+GT_NG!I87+GT_Spot!I87+Bawana_NG!I87+Bawana_RLNG!I87+Bawana_Spot!I87</f>
        <v>99.49</v>
      </c>
      <c r="C87" s="194">
        <f>PPCL_NG!P87+PPCL_Spot!P87+GT_NG!P87+GT_Spot!P87+Bawana_NG!P87+Bawana_RLNG!P87+Bawana_Spot!P87</f>
        <v>99.694529776340616</v>
      </c>
      <c r="D87" s="195">
        <f t="shared" si="6"/>
        <v>-0.20452977634062108</v>
      </c>
      <c r="E87" s="194">
        <f>PPCL_NG!J87+PPCL_Spot!J87+GT_NG!J87+GT_Spot!J87+Bawana_NG!J87+Bawana_RLNG!J87+Bawana_Spot!J87</f>
        <v>56.849999999999994</v>
      </c>
      <c r="F87" s="194">
        <f>PPCL_NG!Q87+PPCL_Spot!Q87+GT_NG!Q87+GT_Spot!Q87+Bawana_NG!Q87+Bawana_RLNG!Q87+Bawana_Spot!Q87</f>
        <v>56.961969819455675</v>
      </c>
      <c r="G87" s="195">
        <f t="shared" si="7"/>
        <v>-0.11196981945568041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5.84</v>
      </c>
      <c r="J87" s="195">
        <f t="shared" si="8"/>
        <v>0</v>
      </c>
      <c r="K87" s="194">
        <f>PPCL_NG!L87+PPCL_Spot!L87+GT_NG!L87+GT_Spot!L87+Bawana_NG!L87+Bawana_RLNG!L87+Bawana_Spot!L87</f>
        <v>21.68</v>
      </c>
      <c r="L87" s="194">
        <f>PPCL_NG!S87+PPCL_Spot!S87+GT_NG!S87+GT_Spot!S87+Bawana_NG!S87+Bawana_RLNG!S87+Bawana_Spot!S87</f>
        <v>21.707464295338184</v>
      </c>
      <c r="M87" s="195">
        <f t="shared" si="9"/>
        <v>-2.7464295338184286E-2</v>
      </c>
      <c r="N87" s="194">
        <f>PPCL_NG!M87+PPCL_Spot!M87+GT_NG!M87+GT_Spot!M87+Bawana_NG!M87+Bawana_RLNG!M87+Bawana_Spot!M87</f>
        <v>69.510000000000005</v>
      </c>
      <c r="O87" s="194">
        <f>PPCL_NG!T87+PPCL_Spot!T87+GT_NG!T87+GT_Spot!T87+Bawana_NG!T87+Bawana_RLNG!T87+Bawana_Spot!T87</f>
        <v>69.656036108865536</v>
      </c>
      <c r="P87" s="195">
        <f t="shared" si="10"/>
        <v>-0.14603610886553042</v>
      </c>
      <c r="Q87" s="195">
        <f t="shared" si="11"/>
        <v>-0.4900000000000162</v>
      </c>
    </row>
    <row r="88" spans="1:17">
      <c r="A88" s="34" t="s">
        <v>130</v>
      </c>
      <c r="B88" s="194">
        <f>PPCL_NG!I88+PPCL_Spot!I88+GT_NG!I88+GT_Spot!I88+Bawana_NG!I88+Bawana_RLNG!I88+Bawana_Spot!I88</f>
        <v>99.49</v>
      </c>
      <c r="C88" s="194">
        <f>PPCL_NG!P88+PPCL_Spot!P88+GT_NG!P88+GT_Spot!P88+Bawana_NG!P88+Bawana_RLNG!P88+Bawana_Spot!P88</f>
        <v>99.694529776340616</v>
      </c>
      <c r="D88" s="195">
        <f t="shared" si="6"/>
        <v>-0.20452977634062108</v>
      </c>
      <c r="E88" s="194">
        <f>PPCL_NG!J88+PPCL_Spot!J88+GT_NG!J88+GT_Spot!J88+Bawana_NG!J88+Bawana_RLNG!J88+Bawana_Spot!J88</f>
        <v>56.849999999999994</v>
      </c>
      <c r="F88" s="194">
        <f>PPCL_NG!Q88+PPCL_Spot!Q88+GT_NG!Q88+GT_Spot!Q88+Bawana_NG!Q88+Bawana_RLNG!Q88+Bawana_Spot!Q88</f>
        <v>56.961969819455675</v>
      </c>
      <c r="G88" s="195">
        <f t="shared" si="7"/>
        <v>-0.11196981945568041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5.84</v>
      </c>
      <c r="J88" s="195">
        <f t="shared" si="8"/>
        <v>0</v>
      </c>
      <c r="K88" s="194">
        <f>PPCL_NG!L88+PPCL_Spot!L88+GT_NG!L88+GT_Spot!L88+Bawana_NG!L88+Bawana_RLNG!L88+Bawana_Spot!L88</f>
        <v>21.68</v>
      </c>
      <c r="L88" s="194">
        <f>PPCL_NG!S88+PPCL_Spot!S88+GT_NG!S88+GT_Spot!S88+Bawana_NG!S88+Bawana_RLNG!S88+Bawana_Spot!S88</f>
        <v>21.707464295338184</v>
      </c>
      <c r="M88" s="195">
        <f t="shared" si="9"/>
        <v>-2.7464295338184286E-2</v>
      </c>
      <c r="N88" s="194">
        <f>PPCL_NG!M88+PPCL_Spot!M88+GT_NG!M88+GT_Spot!M88+Bawana_NG!M88+Bawana_RLNG!M88+Bawana_Spot!M88</f>
        <v>69.510000000000005</v>
      </c>
      <c r="O88" s="194">
        <f>PPCL_NG!T88+PPCL_Spot!T88+GT_NG!T88+GT_Spot!T88+Bawana_NG!T88+Bawana_RLNG!T88+Bawana_Spot!T88</f>
        <v>69.656036108865536</v>
      </c>
      <c r="P88" s="195">
        <f t="shared" si="10"/>
        <v>-0.14603610886553042</v>
      </c>
      <c r="Q88" s="195">
        <f t="shared" si="11"/>
        <v>-0.4900000000000162</v>
      </c>
    </row>
    <row r="89" spans="1:17">
      <c r="A89" s="34" t="s">
        <v>131</v>
      </c>
      <c r="B89" s="194">
        <f>PPCL_NG!I89+PPCL_Spot!I89+GT_NG!I89+GT_Spot!I89+Bawana_NG!I89+Bawana_RLNG!I89+Bawana_Spot!I89</f>
        <v>99.49</v>
      </c>
      <c r="C89" s="194">
        <f>PPCL_NG!P89+PPCL_Spot!P89+GT_NG!P89+GT_Spot!P89+Bawana_NG!P89+Bawana_RLNG!P89+Bawana_Spot!P89</f>
        <v>99.694529776340616</v>
      </c>
      <c r="D89" s="195">
        <f t="shared" si="6"/>
        <v>-0.20452977634062108</v>
      </c>
      <c r="E89" s="194">
        <f>PPCL_NG!J89+PPCL_Spot!J89+GT_NG!J89+GT_Spot!J89+Bawana_NG!J89+Bawana_RLNG!J89+Bawana_Spot!J89</f>
        <v>56.849999999999994</v>
      </c>
      <c r="F89" s="194">
        <f>PPCL_NG!Q89+PPCL_Spot!Q89+GT_NG!Q89+GT_Spot!Q89+Bawana_NG!Q89+Bawana_RLNG!Q89+Bawana_Spot!Q89</f>
        <v>56.961969819455675</v>
      </c>
      <c r="G89" s="195">
        <f t="shared" si="7"/>
        <v>-0.11196981945568041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5.84</v>
      </c>
      <c r="J89" s="195">
        <f t="shared" si="8"/>
        <v>0</v>
      </c>
      <c r="K89" s="194">
        <f>PPCL_NG!L89+PPCL_Spot!L89+GT_NG!L89+GT_Spot!L89+Bawana_NG!L89+Bawana_RLNG!L89+Bawana_Spot!L89</f>
        <v>21.68</v>
      </c>
      <c r="L89" s="194">
        <f>PPCL_NG!S89+PPCL_Spot!S89+GT_NG!S89+GT_Spot!S89+Bawana_NG!S89+Bawana_RLNG!S89+Bawana_Spot!S89</f>
        <v>21.707464295338184</v>
      </c>
      <c r="M89" s="195">
        <f t="shared" si="9"/>
        <v>-2.7464295338184286E-2</v>
      </c>
      <c r="N89" s="194">
        <f>PPCL_NG!M89+PPCL_Spot!M89+GT_NG!M89+GT_Spot!M89+Bawana_NG!M89+Bawana_RLNG!M89+Bawana_Spot!M89</f>
        <v>69.510000000000005</v>
      </c>
      <c r="O89" s="194">
        <f>PPCL_NG!T89+PPCL_Spot!T89+GT_NG!T89+GT_Spot!T89+Bawana_NG!T89+Bawana_RLNG!T89+Bawana_Spot!T89</f>
        <v>69.656036108865536</v>
      </c>
      <c r="P89" s="195">
        <f t="shared" si="10"/>
        <v>-0.14603610886553042</v>
      </c>
      <c r="Q89" s="195">
        <f t="shared" si="11"/>
        <v>-0.4900000000000162</v>
      </c>
    </row>
    <row r="90" spans="1:17">
      <c r="A90" s="34" t="s">
        <v>132</v>
      </c>
      <c r="B90" s="194">
        <f>PPCL_NG!I90+PPCL_Spot!I90+GT_NG!I90+GT_Spot!I90+Bawana_NG!I90+Bawana_RLNG!I90+Bawana_Spot!I90</f>
        <v>99.49</v>
      </c>
      <c r="C90" s="194">
        <f>PPCL_NG!P90+PPCL_Spot!P90+GT_NG!P90+GT_Spot!P90+Bawana_NG!P90+Bawana_RLNG!P90+Bawana_Spot!P90</f>
        <v>99.694529776340616</v>
      </c>
      <c r="D90" s="195">
        <f t="shared" si="6"/>
        <v>-0.20452977634062108</v>
      </c>
      <c r="E90" s="194">
        <f>PPCL_NG!J90+PPCL_Spot!J90+GT_NG!J90+GT_Spot!J90+Bawana_NG!J90+Bawana_RLNG!J90+Bawana_Spot!J90</f>
        <v>56.849999999999994</v>
      </c>
      <c r="F90" s="194">
        <f>PPCL_NG!Q90+PPCL_Spot!Q90+GT_NG!Q90+GT_Spot!Q90+Bawana_NG!Q90+Bawana_RLNG!Q90+Bawana_Spot!Q90</f>
        <v>56.961969819455675</v>
      </c>
      <c r="G90" s="195">
        <f t="shared" si="7"/>
        <v>-0.11196981945568041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</v>
      </c>
      <c r="J90" s="195">
        <f t="shared" si="8"/>
        <v>0</v>
      </c>
      <c r="K90" s="194">
        <f>PPCL_NG!L90+PPCL_Spot!L90+GT_NG!L90+GT_Spot!L90+Bawana_NG!L90+Bawana_RLNG!L90+Bawana_Spot!L90</f>
        <v>21.68</v>
      </c>
      <c r="L90" s="194">
        <f>PPCL_NG!S90+PPCL_Spot!S90+GT_NG!S90+GT_Spot!S90+Bawana_NG!S90+Bawana_RLNG!S90+Bawana_Spot!S90</f>
        <v>21.707464295338184</v>
      </c>
      <c r="M90" s="195">
        <f t="shared" si="9"/>
        <v>-2.7464295338184286E-2</v>
      </c>
      <c r="N90" s="194">
        <f>PPCL_NG!M90+PPCL_Spot!M90+GT_NG!M90+GT_Spot!M90+Bawana_NG!M90+Bawana_RLNG!M90+Bawana_Spot!M90</f>
        <v>69.510000000000005</v>
      </c>
      <c r="O90" s="194">
        <f>PPCL_NG!T90+PPCL_Spot!T90+GT_NG!T90+GT_Spot!T90+Bawana_NG!T90+Bawana_RLNG!T90+Bawana_Spot!T90</f>
        <v>69.656036108865536</v>
      </c>
      <c r="P90" s="195">
        <f t="shared" si="10"/>
        <v>-0.14603610886553042</v>
      </c>
      <c r="Q90" s="195">
        <f t="shared" si="11"/>
        <v>-0.4900000000000162</v>
      </c>
    </row>
    <row r="91" spans="1:17">
      <c r="A91" s="34" t="s">
        <v>133</v>
      </c>
      <c r="B91" s="194">
        <f>PPCL_NG!I91+PPCL_Spot!I91+GT_NG!I91+GT_Spot!I91+Bawana_NG!I91+Bawana_RLNG!I91+Bawana_Spot!I91</f>
        <v>99.49</v>
      </c>
      <c r="C91" s="194">
        <f>PPCL_NG!P91+PPCL_Spot!P91+GT_NG!P91+GT_Spot!P91+Bawana_NG!P91+Bawana_RLNG!P91+Bawana_Spot!P91</f>
        <v>99.694529776340616</v>
      </c>
      <c r="D91" s="195">
        <f t="shared" si="6"/>
        <v>-0.20452977634062108</v>
      </c>
      <c r="E91" s="194">
        <f>PPCL_NG!J91+PPCL_Spot!J91+GT_NG!J91+GT_Spot!J91+Bawana_NG!J91+Bawana_RLNG!J91+Bawana_Spot!J91</f>
        <v>56.849999999999994</v>
      </c>
      <c r="F91" s="194">
        <f>PPCL_NG!Q91+PPCL_Spot!Q91+GT_NG!Q91+GT_Spot!Q91+Bawana_NG!Q91+Bawana_RLNG!Q91+Bawana_Spot!Q91</f>
        <v>56.961969819455675</v>
      </c>
      <c r="G91" s="195">
        <f t="shared" si="7"/>
        <v>-0.11196981945568041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</v>
      </c>
      <c r="J91" s="195">
        <f t="shared" si="8"/>
        <v>0</v>
      </c>
      <c r="K91" s="194">
        <f>PPCL_NG!L91+PPCL_Spot!L91+GT_NG!L91+GT_Spot!L91+Bawana_NG!L91+Bawana_RLNG!L91+Bawana_Spot!L91</f>
        <v>21.68</v>
      </c>
      <c r="L91" s="194">
        <f>PPCL_NG!S91+PPCL_Spot!S91+GT_NG!S91+GT_Spot!S91+Bawana_NG!S91+Bawana_RLNG!S91+Bawana_Spot!S91</f>
        <v>21.707464295338184</v>
      </c>
      <c r="M91" s="195">
        <f t="shared" si="9"/>
        <v>-2.7464295338184286E-2</v>
      </c>
      <c r="N91" s="194">
        <f>PPCL_NG!M91+PPCL_Spot!M91+GT_NG!M91+GT_Spot!M91+Bawana_NG!M91+Bawana_RLNG!M91+Bawana_Spot!M91</f>
        <v>69.510000000000005</v>
      </c>
      <c r="O91" s="194">
        <f>PPCL_NG!T91+PPCL_Spot!T91+GT_NG!T91+GT_Spot!T91+Bawana_NG!T91+Bawana_RLNG!T91+Bawana_Spot!T91</f>
        <v>69.656036108865536</v>
      </c>
      <c r="P91" s="195">
        <f t="shared" si="10"/>
        <v>-0.14603610886553042</v>
      </c>
      <c r="Q91" s="195">
        <f t="shared" si="11"/>
        <v>-0.4900000000000162</v>
      </c>
    </row>
    <row r="92" spans="1:17">
      <c r="A92" s="34" t="s">
        <v>134</v>
      </c>
      <c r="B92" s="194">
        <f>PPCL_NG!I92+PPCL_Spot!I92+GT_NG!I92+GT_Spot!I92+Bawana_NG!I92+Bawana_RLNG!I92+Bawana_Spot!I92</f>
        <v>99.49</v>
      </c>
      <c r="C92" s="194">
        <f>PPCL_NG!P92+PPCL_Spot!P92+GT_NG!P92+GT_Spot!P92+Bawana_NG!P92+Bawana_RLNG!P92+Bawana_Spot!P92</f>
        <v>99.694529776340616</v>
      </c>
      <c r="D92" s="195">
        <f t="shared" si="6"/>
        <v>-0.20452977634062108</v>
      </c>
      <c r="E92" s="194">
        <f>PPCL_NG!J92+PPCL_Spot!J92+GT_NG!J92+GT_Spot!J92+Bawana_NG!J92+Bawana_RLNG!J92+Bawana_Spot!J92</f>
        <v>56.849999999999994</v>
      </c>
      <c r="F92" s="194">
        <f>PPCL_NG!Q92+PPCL_Spot!Q92+GT_NG!Q92+GT_Spot!Q92+Bawana_NG!Q92+Bawana_RLNG!Q92+Bawana_Spot!Q92</f>
        <v>56.961969819455675</v>
      </c>
      <c r="G92" s="195">
        <f t="shared" si="7"/>
        <v>-0.11196981945568041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</v>
      </c>
      <c r="J92" s="195">
        <f t="shared" si="8"/>
        <v>0</v>
      </c>
      <c r="K92" s="194">
        <f>PPCL_NG!L92+PPCL_Spot!L92+GT_NG!L92+GT_Spot!L92+Bawana_NG!L92+Bawana_RLNG!L92+Bawana_Spot!L92</f>
        <v>21.68</v>
      </c>
      <c r="L92" s="194">
        <f>PPCL_NG!S92+PPCL_Spot!S92+GT_NG!S92+GT_Spot!S92+Bawana_NG!S92+Bawana_RLNG!S92+Bawana_Spot!S92</f>
        <v>21.707464295338184</v>
      </c>
      <c r="M92" s="195">
        <f t="shared" si="9"/>
        <v>-2.7464295338184286E-2</v>
      </c>
      <c r="N92" s="194">
        <f>PPCL_NG!M92+PPCL_Spot!M92+GT_NG!M92+GT_Spot!M92+Bawana_NG!M92+Bawana_RLNG!M92+Bawana_Spot!M92</f>
        <v>69.510000000000005</v>
      </c>
      <c r="O92" s="194">
        <f>PPCL_NG!T92+PPCL_Spot!T92+GT_NG!T92+GT_Spot!T92+Bawana_NG!T92+Bawana_RLNG!T92+Bawana_Spot!T92</f>
        <v>69.656036108865536</v>
      </c>
      <c r="P92" s="195">
        <f t="shared" si="10"/>
        <v>-0.14603610886553042</v>
      </c>
      <c r="Q92" s="195">
        <f t="shared" si="11"/>
        <v>-0.4900000000000162</v>
      </c>
    </row>
    <row r="93" spans="1:17">
      <c r="A93" s="34" t="s">
        <v>135</v>
      </c>
      <c r="B93" s="194">
        <f>PPCL_NG!I93+PPCL_Spot!I93+GT_NG!I93+GT_Spot!I93+Bawana_NG!I93+Bawana_RLNG!I93+Bawana_Spot!I93</f>
        <v>99.49</v>
      </c>
      <c r="C93" s="194">
        <f>PPCL_NG!P93+PPCL_Spot!P93+GT_NG!P93+GT_Spot!P93+Bawana_NG!P93+Bawana_RLNG!P93+Bawana_Spot!P93</f>
        <v>99.694529776340616</v>
      </c>
      <c r="D93" s="195">
        <f t="shared" si="6"/>
        <v>-0.20452977634062108</v>
      </c>
      <c r="E93" s="194">
        <f>PPCL_NG!J93+PPCL_Spot!J93+GT_NG!J93+GT_Spot!J93+Bawana_NG!J93+Bawana_RLNG!J93+Bawana_Spot!J93</f>
        <v>56.849999999999994</v>
      </c>
      <c r="F93" s="194">
        <f>PPCL_NG!Q93+PPCL_Spot!Q93+GT_NG!Q93+GT_Spot!Q93+Bawana_NG!Q93+Bawana_RLNG!Q93+Bawana_Spot!Q93</f>
        <v>56.961969819455675</v>
      </c>
      <c r="G93" s="195">
        <f t="shared" si="7"/>
        <v>-0.11196981945568041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5.84</v>
      </c>
      <c r="J93" s="195">
        <f t="shared" si="8"/>
        <v>0</v>
      </c>
      <c r="K93" s="194">
        <f>PPCL_NG!L93+PPCL_Spot!L93+GT_NG!L93+GT_Spot!L93+Bawana_NG!L93+Bawana_RLNG!L93+Bawana_Spot!L93</f>
        <v>21.68</v>
      </c>
      <c r="L93" s="194">
        <f>PPCL_NG!S93+PPCL_Spot!S93+GT_NG!S93+GT_Spot!S93+Bawana_NG!S93+Bawana_RLNG!S93+Bawana_Spot!S93</f>
        <v>21.707464295338184</v>
      </c>
      <c r="M93" s="195">
        <f t="shared" si="9"/>
        <v>-2.7464295338184286E-2</v>
      </c>
      <c r="N93" s="194">
        <f>PPCL_NG!M93+PPCL_Spot!M93+GT_NG!M93+GT_Spot!M93+Bawana_NG!M93+Bawana_RLNG!M93+Bawana_Spot!M93</f>
        <v>69.510000000000005</v>
      </c>
      <c r="O93" s="194">
        <f>PPCL_NG!T93+PPCL_Spot!T93+GT_NG!T93+GT_Spot!T93+Bawana_NG!T93+Bawana_RLNG!T93+Bawana_Spot!T93</f>
        <v>69.656036108865536</v>
      </c>
      <c r="P93" s="195">
        <f t="shared" si="10"/>
        <v>-0.14603610886553042</v>
      </c>
      <c r="Q93" s="195">
        <f t="shared" si="11"/>
        <v>-0.4900000000000162</v>
      </c>
    </row>
    <row r="94" spans="1:17">
      <c r="A94" s="34" t="s">
        <v>136</v>
      </c>
      <c r="B94" s="194">
        <f>PPCL_NG!I94+PPCL_Spot!I94+GT_NG!I94+GT_Spot!I94+Bawana_NG!I94+Bawana_RLNG!I94+Bawana_Spot!I94</f>
        <v>99.49</v>
      </c>
      <c r="C94" s="194">
        <f>PPCL_NG!P94+PPCL_Spot!P94+GT_NG!P94+GT_Spot!P94+Bawana_NG!P94+Bawana_RLNG!P94+Bawana_Spot!P94</f>
        <v>99.694529776340616</v>
      </c>
      <c r="D94" s="195">
        <f t="shared" si="6"/>
        <v>-0.20452977634062108</v>
      </c>
      <c r="E94" s="194">
        <f>PPCL_NG!J94+PPCL_Spot!J94+GT_NG!J94+GT_Spot!J94+Bawana_NG!J94+Bawana_RLNG!J94+Bawana_Spot!J94</f>
        <v>56.849999999999994</v>
      </c>
      <c r="F94" s="194">
        <f>PPCL_NG!Q94+PPCL_Spot!Q94+GT_NG!Q94+GT_Spot!Q94+Bawana_NG!Q94+Bawana_RLNG!Q94+Bawana_Spot!Q94</f>
        <v>56.961969819455675</v>
      </c>
      <c r="G94" s="195">
        <f t="shared" si="7"/>
        <v>-0.11196981945568041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5.84</v>
      </c>
      <c r="J94" s="195">
        <f t="shared" si="8"/>
        <v>0</v>
      </c>
      <c r="K94" s="194">
        <f>PPCL_NG!L94+PPCL_Spot!L94+GT_NG!L94+GT_Spot!L94+Bawana_NG!L94+Bawana_RLNG!L94+Bawana_Spot!L94</f>
        <v>21.68</v>
      </c>
      <c r="L94" s="194">
        <f>PPCL_NG!S94+PPCL_Spot!S94+GT_NG!S94+GT_Spot!S94+Bawana_NG!S94+Bawana_RLNG!S94+Bawana_Spot!S94</f>
        <v>21.707464295338184</v>
      </c>
      <c r="M94" s="195">
        <f t="shared" si="9"/>
        <v>-2.7464295338184286E-2</v>
      </c>
      <c r="N94" s="194">
        <f>PPCL_NG!M94+PPCL_Spot!M94+GT_NG!M94+GT_Spot!M94+Bawana_NG!M94+Bawana_RLNG!M94+Bawana_Spot!M94</f>
        <v>69.510000000000005</v>
      </c>
      <c r="O94" s="194">
        <f>PPCL_NG!T94+PPCL_Spot!T94+GT_NG!T94+GT_Spot!T94+Bawana_NG!T94+Bawana_RLNG!T94+Bawana_Spot!T94</f>
        <v>69.656036108865536</v>
      </c>
      <c r="P94" s="195">
        <f t="shared" si="10"/>
        <v>-0.14603610886553042</v>
      </c>
      <c r="Q94" s="195">
        <f t="shared" si="11"/>
        <v>-0.4900000000000162</v>
      </c>
    </row>
    <row r="95" spans="1:17">
      <c r="A95" s="34" t="s">
        <v>137</v>
      </c>
      <c r="B95" s="194">
        <f>PPCL_NG!I95+PPCL_Spot!I95+GT_NG!I95+GT_Spot!I95+Bawana_NG!I95+Bawana_RLNG!I95+Bawana_Spot!I95</f>
        <v>99.49</v>
      </c>
      <c r="C95" s="194">
        <f>PPCL_NG!P95+PPCL_Spot!P95+GT_NG!P95+GT_Spot!P95+Bawana_NG!P95+Bawana_RLNG!P95+Bawana_Spot!P95</f>
        <v>99.694529776340616</v>
      </c>
      <c r="D95" s="195">
        <f t="shared" si="6"/>
        <v>-0.20452977634062108</v>
      </c>
      <c r="E95" s="194">
        <f>PPCL_NG!J95+PPCL_Spot!J95+GT_NG!J95+GT_Spot!J95+Bawana_NG!J95+Bawana_RLNG!J95+Bawana_Spot!J95</f>
        <v>56.849999999999994</v>
      </c>
      <c r="F95" s="194">
        <f>PPCL_NG!Q95+PPCL_Spot!Q95+GT_NG!Q95+GT_Spot!Q95+Bawana_NG!Q95+Bawana_RLNG!Q95+Bawana_Spot!Q95</f>
        <v>56.961969819455675</v>
      </c>
      <c r="G95" s="195">
        <f t="shared" si="7"/>
        <v>-0.11196981945568041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</v>
      </c>
      <c r="J95" s="195">
        <f t="shared" si="8"/>
        <v>0</v>
      </c>
      <c r="K95" s="194">
        <f>PPCL_NG!L95+PPCL_Spot!L95+GT_NG!L95+GT_Spot!L95+Bawana_NG!L95+Bawana_RLNG!L95+Bawana_Spot!L95</f>
        <v>21.68</v>
      </c>
      <c r="L95" s="194">
        <f>PPCL_NG!S95+PPCL_Spot!S95+GT_NG!S95+GT_Spot!S95+Bawana_NG!S95+Bawana_RLNG!S95+Bawana_Spot!S95</f>
        <v>21.707464295338184</v>
      </c>
      <c r="M95" s="195">
        <f t="shared" si="9"/>
        <v>-2.7464295338184286E-2</v>
      </c>
      <c r="N95" s="194">
        <f>PPCL_NG!M95+PPCL_Spot!M95+GT_NG!M95+GT_Spot!M95+Bawana_NG!M95+Bawana_RLNG!M95+Bawana_Spot!M95</f>
        <v>69.510000000000005</v>
      </c>
      <c r="O95" s="194">
        <f>PPCL_NG!T95+PPCL_Spot!T95+GT_NG!T95+GT_Spot!T95+Bawana_NG!T95+Bawana_RLNG!T95+Bawana_Spot!T95</f>
        <v>69.656036108865536</v>
      </c>
      <c r="P95" s="195">
        <f t="shared" si="10"/>
        <v>-0.14603610886553042</v>
      </c>
      <c r="Q95" s="195">
        <f t="shared" si="11"/>
        <v>-0.4900000000000162</v>
      </c>
    </row>
    <row r="96" spans="1:17">
      <c r="A96" s="34" t="s">
        <v>138</v>
      </c>
      <c r="B96" s="194">
        <f>PPCL_NG!I96+PPCL_Spot!I96+GT_NG!I96+GT_Spot!I96+Bawana_NG!I96+Bawana_RLNG!I96+Bawana_Spot!I96</f>
        <v>99.49</v>
      </c>
      <c r="C96" s="194">
        <f>PPCL_NG!P96+PPCL_Spot!P96+GT_NG!P96+GT_Spot!P96+Bawana_NG!P96+Bawana_RLNG!P96+Bawana_Spot!P96</f>
        <v>99.694529776340616</v>
      </c>
      <c r="D96" s="195">
        <f t="shared" si="6"/>
        <v>-0.20452977634062108</v>
      </c>
      <c r="E96" s="194">
        <f>PPCL_NG!J96+PPCL_Spot!J96+GT_NG!J96+GT_Spot!J96+Bawana_NG!J96+Bawana_RLNG!J96+Bawana_Spot!J96</f>
        <v>56.849999999999994</v>
      </c>
      <c r="F96" s="194">
        <f>PPCL_NG!Q96+PPCL_Spot!Q96+GT_NG!Q96+GT_Spot!Q96+Bawana_NG!Q96+Bawana_RLNG!Q96+Bawana_Spot!Q96</f>
        <v>56.961969819455675</v>
      </c>
      <c r="G96" s="195">
        <f t="shared" si="7"/>
        <v>-0.11196981945568041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21.68</v>
      </c>
      <c r="L96" s="194">
        <f>PPCL_NG!S96+PPCL_Spot!S96+GT_NG!S96+GT_Spot!S96+Bawana_NG!S96+Bawana_RLNG!S96+Bawana_Spot!S96</f>
        <v>21.707464295338184</v>
      </c>
      <c r="M96" s="195">
        <f t="shared" si="9"/>
        <v>-2.7464295338184286E-2</v>
      </c>
      <c r="N96" s="194">
        <f>PPCL_NG!M96+PPCL_Spot!M96+GT_NG!M96+GT_Spot!M96+Bawana_NG!M96+Bawana_RLNG!M96+Bawana_Spot!M96</f>
        <v>69.510000000000005</v>
      </c>
      <c r="O96" s="194">
        <f>PPCL_NG!T96+PPCL_Spot!T96+GT_NG!T96+GT_Spot!T96+Bawana_NG!T96+Bawana_RLNG!T96+Bawana_Spot!T96</f>
        <v>69.656036108865536</v>
      </c>
      <c r="P96" s="195">
        <f t="shared" si="10"/>
        <v>-0.14603610886553042</v>
      </c>
      <c r="Q96" s="195">
        <f t="shared" si="11"/>
        <v>-0.4900000000000162</v>
      </c>
    </row>
    <row r="97" spans="1:17">
      <c r="A97" s="34" t="s">
        <v>139</v>
      </c>
      <c r="B97" s="194">
        <f>PPCL_NG!I97+PPCL_Spot!I97+GT_NG!I97+GT_Spot!I97+Bawana_NG!I97+Bawana_RLNG!I97+Bawana_Spot!I97</f>
        <v>99.49</v>
      </c>
      <c r="C97" s="194">
        <f>PPCL_NG!P97+PPCL_Spot!P97+GT_NG!P97+GT_Spot!P97+Bawana_NG!P97+Bawana_RLNG!P97+Bawana_Spot!P97</f>
        <v>99.694529776340616</v>
      </c>
      <c r="D97" s="195">
        <f t="shared" si="6"/>
        <v>-0.20452977634062108</v>
      </c>
      <c r="E97" s="194">
        <f>PPCL_NG!J97+PPCL_Spot!J97+GT_NG!J97+GT_Spot!J97+Bawana_NG!J97+Bawana_RLNG!J97+Bawana_Spot!J97</f>
        <v>56.849999999999994</v>
      </c>
      <c r="F97" s="194">
        <f>PPCL_NG!Q97+PPCL_Spot!Q97+GT_NG!Q97+GT_Spot!Q97+Bawana_NG!Q97+Bawana_RLNG!Q97+Bawana_Spot!Q97</f>
        <v>56.961969819455675</v>
      </c>
      <c r="G97" s="195">
        <f t="shared" si="7"/>
        <v>-0.11196981945568041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21.68</v>
      </c>
      <c r="L97" s="194">
        <f>PPCL_NG!S97+PPCL_Spot!S97+GT_NG!S97+GT_Spot!S97+Bawana_NG!S97+Bawana_RLNG!S97+Bawana_Spot!S97</f>
        <v>21.707464295338184</v>
      </c>
      <c r="M97" s="195">
        <f t="shared" si="9"/>
        <v>-2.7464295338184286E-2</v>
      </c>
      <c r="N97" s="194">
        <f>PPCL_NG!M97+PPCL_Spot!M97+GT_NG!M97+GT_Spot!M97+Bawana_NG!M97+Bawana_RLNG!M97+Bawana_Spot!M97</f>
        <v>69.510000000000005</v>
      </c>
      <c r="O97" s="194">
        <f>PPCL_NG!T97+PPCL_Spot!T97+GT_NG!T97+GT_Spot!T97+Bawana_NG!T97+Bawana_RLNG!T97+Bawana_Spot!T97</f>
        <v>69.656036108865536</v>
      </c>
      <c r="P97" s="195">
        <f t="shared" si="10"/>
        <v>-0.14603610886553042</v>
      </c>
      <c r="Q97" s="195">
        <f t="shared" si="11"/>
        <v>-0.4900000000000162</v>
      </c>
    </row>
    <row r="98" spans="1:17">
      <c r="A98" s="34" t="s">
        <v>140</v>
      </c>
      <c r="B98" s="194">
        <f>PPCL_NG!I98+PPCL_Spot!I98+GT_NG!I98+GT_Spot!I98+Bawana_NG!I98+Bawana_RLNG!I98+Bawana_Spot!I98</f>
        <v>99.49</v>
      </c>
      <c r="C98" s="194">
        <f>PPCL_NG!P98+PPCL_Spot!P98+GT_NG!P98+GT_Spot!P98+Bawana_NG!P98+Bawana_RLNG!P98+Bawana_Spot!P98</f>
        <v>99.694529776340616</v>
      </c>
      <c r="D98" s="195">
        <f t="shared" si="6"/>
        <v>-0.20452977634062108</v>
      </c>
      <c r="E98" s="194">
        <f>PPCL_NG!J98+PPCL_Spot!J98+GT_NG!J98+GT_Spot!J98+Bawana_NG!J98+Bawana_RLNG!J98+Bawana_Spot!J98</f>
        <v>56.849999999999994</v>
      </c>
      <c r="F98" s="194">
        <f>PPCL_NG!Q98+PPCL_Spot!Q98+GT_NG!Q98+GT_Spot!Q98+Bawana_NG!Q98+Bawana_RLNG!Q98+Bawana_Spot!Q98</f>
        <v>56.961969819455675</v>
      </c>
      <c r="G98" s="195">
        <f t="shared" si="7"/>
        <v>-0.11196981945568041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21.68</v>
      </c>
      <c r="L98" s="194">
        <f>PPCL_NG!S98+PPCL_Spot!S98+GT_NG!S98+GT_Spot!S98+Bawana_NG!S98+Bawana_RLNG!S98+Bawana_Spot!S98</f>
        <v>21.707464295338184</v>
      </c>
      <c r="M98" s="195">
        <f t="shared" si="9"/>
        <v>-2.7464295338184286E-2</v>
      </c>
      <c r="N98" s="194">
        <f>PPCL_NG!M98+PPCL_Spot!M98+GT_NG!M98+GT_Spot!M98+Bawana_NG!M98+Bawana_RLNG!M98+Bawana_Spot!M98</f>
        <v>69.510000000000005</v>
      </c>
      <c r="O98" s="194">
        <f>PPCL_NG!T98+PPCL_Spot!T98+GT_NG!T98+GT_Spot!T98+Bawana_NG!T98+Bawana_RLNG!T98+Bawana_Spot!T98</f>
        <v>69.656036108865536</v>
      </c>
      <c r="P98" s="195">
        <f t="shared" si="10"/>
        <v>-0.14603610886553042</v>
      </c>
      <c r="Q98" s="195">
        <f t="shared" si="11"/>
        <v>-0.4900000000000162</v>
      </c>
    </row>
    <row r="99" spans="1:17">
      <c r="A99" s="34" t="s">
        <v>324</v>
      </c>
      <c r="B99" s="194">
        <f>PPCL_NG!I99+PPCL_Spot!I99+GT_NG!I99+GT_Spot!I99+Bawana_NG!I99+Bawana_RLNG!I99+Bawana_Spot!I99</f>
        <v>2.3722824999999998</v>
      </c>
      <c r="C99" s="194">
        <f>PPCL_NG!P99+PPCL_Spot!P99+GT_NG!P99+GT_Spot!P99+Bawana_NG!P99+Bawana_RLNG!P99+Bawana_Spot!P99</f>
        <v>2.3770642086328349</v>
      </c>
      <c r="D99" s="195">
        <f t="shared" si="6"/>
        <v>-4.7817086328350022E-3</v>
      </c>
      <c r="E99" s="194">
        <f>PPCL_NG!J99+PPCL_Spot!J99+GT_NG!J99+GT_Spot!J99+Bawana_NG!J99+Bawana_RLNG!J99+Bawana_Spot!J99</f>
        <v>1.360804999999998</v>
      </c>
      <c r="F99" s="194">
        <f>PPCL_NG!Q99+PPCL_Spot!Q99+GT_NG!Q99+GT_Spot!Q99+Bawana_NG!Q99+Bawana_RLNG!Q99+Bawana_Spot!Q99</f>
        <v>1.3634576171601138</v>
      </c>
      <c r="G99" s="195">
        <f t="shared" si="7"/>
        <v>-2.6526171601157778E-3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0.14015999999999981</v>
      </c>
      <c r="J99" s="195">
        <f t="shared" si="8"/>
        <v>0</v>
      </c>
      <c r="K99" s="194">
        <f>PPCL_NG!L99+PPCL_Spot!L99+GT_NG!L99+GT_Spot!L99+Bawana_NG!L99+Bawana_RLNG!L99+Bawana_Spot!L99</f>
        <v>0.51973999999999931</v>
      </c>
      <c r="L99" s="194">
        <f>PPCL_NG!S99+PPCL_Spot!S99+GT_NG!S99+GT_Spot!S99+Bawana_NG!S99+Bawana_RLNG!S99+Bawana_Spot!S99</f>
        <v>0.52040499531146001</v>
      </c>
      <c r="M99" s="195">
        <f t="shared" si="9"/>
        <v>-6.6499531146069213E-4</v>
      </c>
      <c r="N99" s="194">
        <f>PPCL_NG!M99+PPCL_Spot!M99+GT_NG!M99+GT_Spot!M99+Bawana_NG!M99+Bawana_RLNG!M99+Bawana_Spot!M99</f>
        <v>1.6643099999999977</v>
      </c>
      <c r="O99" s="194">
        <f>PPCL_NG!T99+PPCL_Spot!T99+GT_NG!T99+GT_Spot!T99+Bawana_NG!T99+Bawana_RLNG!T99+Bawana_Spot!T99</f>
        <v>1.6678381788955876</v>
      </c>
      <c r="P99" s="195">
        <f t="shared" si="10"/>
        <v>-3.528178895589873E-3</v>
      </c>
      <c r="Q99" s="195">
        <f t="shared" si="11"/>
        <v>-1.1627500000001345E-2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45599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45599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45599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2024-11-19T12:26:54Z</dcterms:modified>
</cp:coreProperties>
</file>